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94"/>
  </bookViews>
  <sheets>
    <sheet name="after compilation" sheetId="5" r:id="rId1"/>
  </sheets>
  <definedNames>
    <definedName name="_xlnm.Print_Area" localSheetId="0">'after compilation'!$A$1:$M$114</definedName>
    <definedName name="_xlnm.Print_Titles" localSheetId="0">'after compilation'!$1:$4</definedName>
  </definedNames>
  <calcPr calcId="124519"/>
</workbook>
</file>

<file path=xl/calcChain.xml><?xml version="1.0" encoding="utf-8"?>
<calcChain xmlns="http://schemas.openxmlformats.org/spreadsheetml/2006/main">
  <c r="F101" i="5"/>
  <c r="F105" s="1"/>
  <c r="F87"/>
  <c r="F90" s="1"/>
  <c r="F85"/>
  <c r="F99"/>
  <c r="F111"/>
  <c r="F68"/>
  <c r="F59"/>
  <c r="F47"/>
  <c r="F31"/>
  <c r="F17"/>
  <c r="J90"/>
  <c r="J111"/>
  <c r="J105"/>
  <c r="L103"/>
  <c r="M102"/>
  <c r="I102"/>
  <c r="J99"/>
  <c r="J85"/>
  <c r="J68"/>
  <c r="J59"/>
  <c r="J47"/>
  <c r="J31"/>
  <c r="J17"/>
</calcChain>
</file>

<file path=xl/sharedStrings.xml><?xml version="1.0" encoding="utf-8"?>
<sst xmlns="http://schemas.openxmlformats.org/spreadsheetml/2006/main" count="638" uniqueCount="306">
  <si>
    <t>Sl. No.</t>
  </si>
  <si>
    <t>Location</t>
  </si>
  <si>
    <t>Type of Building/ Nos of Room</t>
  </si>
  <si>
    <t>Present Status</t>
  </si>
  <si>
    <t>Remarks</t>
  </si>
  <si>
    <t>Anini</t>
  </si>
  <si>
    <t>1989-90</t>
  </si>
  <si>
    <t>2003-04</t>
  </si>
  <si>
    <t>2006-07</t>
  </si>
  <si>
    <t>1972-73</t>
  </si>
  <si>
    <t>Alinye</t>
  </si>
  <si>
    <t>Etalin</t>
  </si>
  <si>
    <t>Arzoo</t>
  </si>
  <si>
    <t>Matuli</t>
  </si>
  <si>
    <t>1974-75</t>
  </si>
  <si>
    <t>1983-84</t>
  </si>
  <si>
    <t>Needs major repair</t>
  </si>
  <si>
    <t>Plinth Area                        (in Sqm)</t>
  </si>
  <si>
    <t xml:space="preserve">Anini </t>
  </si>
  <si>
    <t xml:space="preserve">Anini  </t>
  </si>
  <si>
    <t>SPT 4 roomed Circuit house</t>
  </si>
  <si>
    <t>Good condition</t>
  </si>
  <si>
    <t>RCC 2 roomed (annexe) for VIP</t>
  </si>
  <si>
    <t>RCC 2 roomed VIP suite</t>
  </si>
  <si>
    <t>SPT 4 roomed I.B.</t>
  </si>
  <si>
    <t>Damaged condition (not in use)</t>
  </si>
  <si>
    <t>Damaged by flood during 2004-05 &amp; under repair.</t>
  </si>
  <si>
    <t>SPT 2 roomed I.B.</t>
  </si>
  <si>
    <t>ILC 2 roomed I.B.</t>
  </si>
  <si>
    <t>Damaged &amp; not in use</t>
  </si>
  <si>
    <t>Leased to BRTF for temporary use.</t>
  </si>
  <si>
    <t xml:space="preserve">Roing </t>
  </si>
  <si>
    <t>Dambuk</t>
  </si>
  <si>
    <t>SPT 6 roomed I.B.</t>
  </si>
  <si>
    <t>Running</t>
  </si>
  <si>
    <t>Paglam</t>
  </si>
  <si>
    <t>Anpum</t>
  </si>
  <si>
    <t>Hunli</t>
  </si>
  <si>
    <t>Desali (Old)</t>
  </si>
  <si>
    <t>Defunct</t>
  </si>
  <si>
    <t>Desali (New)</t>
  </si>
  <si>
    <t>Koronu</t>
  </si>
  <si>
    <t>Bomjir</t>
  </si>
  <si>
    <t>Dholla</t>
  </si>
  <si>
    <t>Roing (New)</t>
  </si>
  <si>
    <t>RCC 3 roomed Circuit house with conference hall</t>
  </si>
  <si>
    <t>Roing (Old)</t>
  </si>
  <si>
    <t>SPT 6 roomed Circuit house</t>
  </si>
  <si>
    <t>SPT with brick panel wall 5 roomed Circuit house</t>
  </si>
  <si>
    <t xml:space="preserve">Hayuliang </t>
  </si>
  <si>
    <t>1971-72</t>
  </si>
  <si>
    <t>SPT 2 roomed I.B. (Extension)</t>
  </si>
  <si>
    <t>1997-98</t>
  </si>
  <si>
    <t>Khupa</t>
  </si>
  <si>
    <t>SPT 4 roomed Circuit House</t>
  </si>
  <si>
    <t>1996-97</t>
  </si>
  <si>
    <t>Hawai</t>
  </si>
  <si>
    <t>ILC 2 roomed  I.B.</t>
  </si>
  <si>
    <t>1976-77</t>
  </si>
  <si>
    <t>ILC 2 roomed  I.B.(Extension)</t>
  </si>
  <si>
    <t>SPT 4 roomed Circuit House with conference hall.</t>
  </si>
  <si>
    <t>2009-10</t>
  </si>
  <si>
    <t>Walong</t>
  </si>
  <si>
    <t>ILC 4 roomed I.B.(Extension)</t>
  </si>
  <si>
    <t>ILC 2 roomed I.B.(Extension)</t>
  </si>
  <si>
    <t>2008-09</t>
  </si>
  <si>
    <t>Chaglagam</t>
  </si>
  <si>
    <t>Not running</t>
  </si>
  <si>
    <t xml:space="preserve">Tidding </t>
  </si>
  <si>
    <t xml:space="preserve">SPT 2 roomed I.B. </t>
  </si>
  <si>
    <t>Yatong</t>
  </si>
  <si>
    <t>1984-85</t>
  </si>
  <si>
    <t>Chipru</t>
  </si>
  <si>
    <t>1986-87</t>
  </si>
  <si>
    <t>Manchal</t>
  </si>
  <si>
    <t>Metangliang</t>
  </si>
  <si>
    <t xml:space="preserve">Namsai </t>
  </si>
  <si>
    <t>Namsai</t>
  </si>
  <si>
    <t xml:space="preserve">SPT 4 roomed Circuit House </t>
  </si>
  <si>
    <t>2013-14</t>
  </si>
  <si>
    <t>On lease</t>
  </si>
  <si>
    <t>Mahadevpur</t>
  </si>
  <si>
    <t>SPT 5 roomed I.B.</t>
  </si>
  <si>
    <t>RCC Double storey 2 roomed Circuit house</t>
  </si>
  <si>
    <t>Chowkham</t>
  </si>
  <si>
    <t>Wakro</t>
  </si>
  <si>
    <t>Being used as residential accomodation.</t>
  </si>
  <si>
    <t>Kamlangnagar</t>
  </si>
  <si>
    <t>Remained closed since 2002</t>
  </si>
  <si>
    <t xml:space="preserve">Tezu </t>
  </si>
  <si>
    <t>Sunpura</t>
  </si>
  <si>
    <t>SPT 3 roomed I.B.</t>
  </si>
  <si>
    <t>1963-64</t>
  </si>
  <si>
    <t>Paya</t>
  </si>
  <si>
    <t>1930-31</t>
  </si>
  <si>
    <t>Dilapidated condition</t>
  </si>
  <si>
    <t xml:space="preserve">Tezu  </t>
  </si>
  <si>
    <t>1961-62              (2 roomed)</t>
  </si>
  <si>
    <t>1992-93              (2 roomed)</t>
  </si>
  <si>
    <t>Tezu</t>
  </si>
  <si>
    <t>1970-71</t>
  </si>
  <si>
    <t>1962-63</t>
  </si>
  <si>
    <t>RCC 4 roomed (double storeyed) Circuit house</t>
  </si>
  <si>
    <t>2002-03</t>
  </si>
  <si>
    <t>Jairampur</t>
  </si>
  <si>
    <t>SPT- 4 Rooms - IB</t>
  </si>
  <si>
    <t>kitchen not available</t>
  </si>
  <si>
    <t xml:space="preserve">RCC-2 Rooms -CH </t>
  </si>
  <si>
    <t xml:space="preserve"> In use </t>
  </si>
  <si>
    <t>Nampong</t>
  </si>
  <si>
    <t>SPT- 5 Rooms - IB</t>
  </si>
  <si>
    <t xml:space="preserve">Dilapidated condition </t>
  </si>
  <si>
    <t>kitchen not available, major repair &amp; renovaion required.</t>
  </si>
  <si>
    <t>SPT- 4 Rooms-CH.</t>
  </si>
  <si>
    <t>In use.</t>
  </si>
  <si>
    <t>Manmao</t>
  </si>
  <si>
    <t>In use, but require major repair &amp; furniture.</t>
  </si>
  <si>
    <t>Miao</t>
  </si>
  <si>
    <t>SPT- 6 Rooms - IB</t>
  </si>
  <si>
    <t>In use,but require major repair /renovation &amp; furniture.</t>
  </si>
  <si>
    <t>SP- 6 Rooms-CH</t>
  </si>
  <si>
    <t>Kharsang</t>
  </si>
  <si>
    <t>In use.Required furniture.</t>
  </si>
  <si>
    <t xml:space="preserve">RCC -5 Rooms -CH </t>
  </si>
  <si>
    <t>New construction</t>
  </si>
  <si>
    <t>Not yet completed.</t>
  </si>
  <si>
    <t>ILCT- 5 Rooms-IB</t>
  </si>
  <si>
    <t>In use, but major repair &amp; renovation required.</t>
  </si>
  <si>
    <t>ILCT - 2Rooms-IB</t>
  </si>
  <si>
    <t>SPT- 2 Rooms-IB</t>
  </si>
  <si>
    <t>Bordumsa</t>
  </si>
  <si>
    <t xml:space="preserve">Good condition </t>
  </si>
  <si>
    <t xml:space="preserve">In use </t>
  </si>
  <si>
    <t>SPT - 4 Rooms-CH</t>
  </si>
  <si>
    <t>In use</t>
  </si>
  <si>
    <t>Diyun</t>
  </si>
  <si>
    <t>ILCT - 4 Rooms-IB</t>
  </si>
  <si>
    <t>Changlang</t>
  </si>
  <si>
    <t>Khimiyang</t>
  </si>
  <si>
    <t>RCC-2 Rooms -IB</t>
  </si>
  <si>
    <t>Not in usable condition</t>
  </si>
  <si>
    <t>Mohanbari</t>
  </si>
  <si>
    <t>Khonsa</t>
  </si>
  <si>
    <t>Functional</t>
  </si>
  <si>
    <t>Deomali</t>
  </si>
  <si>
    <t>i) 1978</t>
  </si>
  <si>
    <t>Lazu</t>
  </si>
  <si>
    <t>i) 1983                             ii) 2013</t>
  </si>
  <si>
    <t xml:space="preserve">Functional                      </t>
  </si>
  <si>
    <t>Soha</t>
  </si>
  <si>
    <t>i) 1975</t>
  </si>
  <si>
    <t xml:space="preserve">Not Functional </t>
  </si>
  <si>
    <t>4 Roomed IB &amp;                2 Rommed CH</t>
  </si>
  <si>
    <t>Not Functional</t>
  </si>
  <si>
    <t>9 Roomed IB                      (5 Roomed Assam type with Akra walling &amp; 4 Rommed RCC type)</t>
  </si>
  <si>
    <t>Longding</t>
  </si>
  <si>
    <t>6 Roomed Circuit House (4 Rooms Assam type with Akra walling &amp; 2 Roomed Brick Pannel Wall)</t>
  </si>
  <si>
    <t xml:space="preserve">i) 1965 (old)                        ii) 2002 </t>
  </si>
  <si>
    <t xml:space="preserve">i) 1985                    </t>
  </si>
  <si>
    <t>Dismentalled During 2009-10</t>
  </si>
  <si>
    <t>Pongchau</t>
  </si>
  <si>
    <t>2 Roomed IB (Assam type with Akra walling) &amp; 2 Roomed (Brick Pannel Wall)</t>
  </si>
  <si>
    <t>i) 1983                             ii) 1998</t>
  </si>
  <si>
    <t>Wakka</t>
  </si>
  <si>
    <t xml:space="preserve">i) 1983                             </t>
  </si>
  <si>
    <t xml:space="preserve">Occupied by CRPF </t>
  </si>
  <si>
    <t>Tissa</t>
  </si>
  <si>
    <t>Kanubari</t>
  </si>
  <si>
    <t>SP Type 4 Nos Room (IB)</t>
  </si>
  <si>
    <t>Running Condition (Renovation Required)</t>
  </si>
  <si>
    <t>Rowriah Jorhat (Assam)</t>
  </si>
  <si>
    <t>SP Type 4 Nos Room (CH)</t>
  </si>
  <si>
    <t>Dilapidated Condition</t>
  </si>
  <si>
    <t>Renovation Required</t>
  </si>
  <si>
    <t>Sapekhati
 (Assam)</t>
  </si>
  <si>
    <t>SP Type 2 Nos Room (IB)</t>
  </si>
  <si>
    <t xml:space="preserve">Year of Construction </t>
  </si>
  <si>
    <t>NB: Red coloured indicates compilation done</t>
  </si>
  <si>
    <t>8 Roomed Circuit House &amp; RCC type 8 Nos</t>
  </si>
  <si>
    <t>4 Roomed IB</t>
  </si>
  <si>
    <t>2 Roomed IB                     (Assam type with Akra walling )</t>
  </si>
  <si>
    <t xml:space="preserve">i) 1965 (old)                        ii) 1983                            iii) 2015 </t>
  </si>
  <si>
    <t>i) IB :1968                     ii) CH : 1979</t>
  </si>
  <si>
    <t>4 roomed I.B.</t>
  </si>
  <si>
    <t xml:space="preserve">4 Roomed IB  (Roomed Assam type with Akra walling)            </t>
  </si>
  <si>
    <t>Name of Bhawan/ Guest House/ CH/ IB etc</t>
  </si>
  <si>
    <t>List of working staffs engaged against Bhawan/ Guest House/ CH/ IB etc. (category wise)</t>
  </si>
  <si>
    <t>Name of Division</t>
  </si>
  <si>
    <t>Name of Assembly Constituency</t>
  </si>
  <si>
    <t>DETAILS OF BHAWAN/ GUEST HOUSE/ CH/ IB ETC. UNDER EASTERN ZONE PWD</t>
  </si>
  <si>
    <t>Name of Circle : Khonsa</t>
  </si>
  <si>
    <t>Inspection Bunglow</t>
  </si>
  <si>
    <t>Circuit House (4 rooms)</t>
  </si>
  <si>
    <t>Mitral Lal Pande (Cook)</t>
  </si>
  <si>
    <t>Sri Shankar Paswan (Sweeper)</t>
  </si>
  <si>
    <t>58- Kanubari (ST)</t>
  </si>
  <si>
    <t xml:space="preserve">98- Jorhat </t>
  </si>
  <si>
    <t>106- Sonari</t>
  </si>
  <si>
    <t>Defunct due to building dilapidated condition</t>
  </si>
  <si>
    <t>Circuit House (RCC Double storey 2 roomed)</t>
  </si>
  <si>
    <t>Cook- 1 No                                     Mali- 1 No                                 Chowkidar- 1 No</t>
  </si>
  <si>
    <t>48- Lekang</t>
  </si>
  <si>
    <t>Inspection Bunglow (SPT 5 roomed)</t>
  </si>
  <si>
    <t>Circuit House (SPT 4 roomed )</t>
  </si>
  <si>
    <t>Cook- 1 No                                     Mali- 1 No                                 Chowkidar- 1 No                                Cook helper- 1 No</t>
  </si>
  <si>
    <t>47- Namsai</t>
  </si>
  <si>
    <t>Inspection Bunglow (SPT 6 roomed)</t>
  </si>
  <si>
    <t>--</t>
  </si>
  <si>
    <t>4 roomed Circuit House</t>
  </si>
  <si>
    <t xml:space="preserve">Cook- 1 No                                                             Chowkidar- 1 No                                </t>
  </si>
  <si>
    <t>46- Chowkham</t>
  </si>
  <si>
    <t>2 roomed SPT I.B.</t>
  </si>
  <si>
    <t xml:space="preserve"> 2 roomed I.B.</t>
  </si>
  <si>
    <t>Remained closed</t>
  </si>
  <si>
    <t>Name of Circle : Tezu</t>
  </si>
  <si>
    <t>Circuit House</t>
  </si>
  <si>
    <t>55- Khonsa East</t>
  </si>
  <si>
    <t>Sri Haren Burman (WC Mazdoor) - Cook                               Smt. Sunita Mahanta (Casual)- Dhobi</t>
  </si>
  <si>
    <t>Sri Ramakant Prasad- WC Cook                                                               Sri Nibaran Nurzary- WC Chowkidar                                                                    Sri Appanna Rao- WC Sweeper                                                      Sri Kemong Homtok- Casual</t>
  </si>
  <si>
    <t>54- Namsang</t>
  </si>
  <si>
    <t>Sri Moitang Mannu- WC Asstt. Carpenter                                              Sri Kemong Homtok (Casual)</t>
  </si>
  <si>
    <r>
      <t xml:space="preserve">Working as Cook                                              </t>
    </r>
    <r>
      <rPr>
        <sz val="11"/>
        <color theme="0"/>
        <rFont val="Times New Roman"/>
        <family val="1"/>
      </rPr>
      <t>'-</t>
    </r>
    <r>
      <rPr>
        <sz val="11"/>
        <rFont val="Times New Roman"/>
        <family val="1"/>
      </rPr>
      <t xml:space="preserve">                                                       Working as Chowkidar</t>
    </r>
  </si>
  <si>
    <t>Dadam</t>
  </si>
  <si>
    <t>New IB (Staff to be posted)</t>
  </si>
  <si>
    <t>56- Khonsa West</t>
  </si>
  <si>
    <t>Completed on Sep'2016</t>
  </si>
  <si>
    <t>4 roomed IB &amp; 2 roomed CH</t>
  </si>
  <si>
    <t>Naharkatia, Assam</t>
  </si>
  <si>
    <t>296.09           (IB- 185.49 &amp;                                  CH- 110.60)</t>
  </si>
  <si>
    <t>Abandoned/ Not functional</t>
  </si>
  <si>
    <r>
      <t xml:space="preserve">Working as Cook                                              </t>
    </r>
    <r>
      <rPr>
        <sz val="11"/>
        <color theme="0"/>
        <rFont val="Times New Roman"/>
        <family val="1"/>
      </rPr>
      <t>'-</t>
    </r>
    <r>
      <rPr>
        <sz val="11"/>
        <rFont val="Times New Roman"/>
        <family val="1"/>
      </rPr>
      <t xml:space="preserve">                                                       Working as Dhobi</t>
    </r>
  </si>
  <si>
    <t>Ampani Lodge (CH)</t>
  </si>
  <si>
    <t>Sri Raju Mili- WC Cook                            Smt. Nirmala Pegu- WC Mazdoor                                                     Smt. Bee Kumari Choudhary- Casual                                                  Smt. Bakopsai Malo Sharma- Casual</t>
  </si>
  <si>
    <t xml:space="preserve">45- Hayuliang </t>
  </si>
  <si>
    <t>Smt. Champa Rai- Causal Cook</t>
  </si>
  <si>
    <t>Sri Moti Psd. Sonar- WC Asstt. Carp.                                                                   Sri Jogu Munda, WC Mazdoo</t>
  </si>
  <si>
    <t>Sri Sela Meyor- WC- Mazdoor                                                     Sri KB Pradhan- Casual Cook</t>
  </si>
  <si>
    <t>Non-functional</t>
  </si>
  <si>
    <t>Circuit house cum IB</t>
  </si>
  <si>
    <t xml:space="preserve">49- Bordumsa-Diyun (Gen) </t>
  </si>
  <si>
    <t xml:space="preserve">Circuit house </t>
  </si>
  <si>
    <t>Shri Monidra Karmakar, WC Marzdoor                                                                          Shri Jaganath Gorli, Sweeper                                                Shri Ramesh Kr. Rai, Casual Mazdoor</t>
  </si>
  <si>
    <t>Shri Surendra Kr. Rai, WC Cook                                                            Shri Pradesh Hajong, Casual Cook helper</t>
  </si>
  <si>
    <t>Smt. Gunawoti Deori, WC Mazdoor</t>
  </si>
  <si>
    <t>Circuit house (2 roomed)</t>
  </si>
  <si>
    <t>Shri Dipak Jaishi, WC Cook                                            Shri Badri Prashad Pandey, WC Mali                                                                    Shri Pradip Balmaki, WC Sweeper                                                          Smt. Sandhiya Devi, Skilled Helper                                                                 Shri Raipu Lunchang, Unskilled</t>
  </si>
  <si>
    <t>51- Nampong</t>
  </si>
  <si>
    <t>Inspection Bunglow (4 roomed)</t>
  </si>
  <si>
    <t>Shri Narayan Mossang, Casual Chowkider                                                             Smt. Phool Kumari Balmiki, Casual Sweeper                                                        Smt. Sarita Das, Skilled Helper                                                                             Shri Jinthum Lungchang, Skilled</t>
  </si>
  <si>
    <t xml:space="preserve">Inspection Bunglow </t>
  </si>
  <si>
    <t>Shri Giri Lal Bhujal, WC Mazdoor                                                                   Smt. Sima Tanti, WC Mazdoor</t>
  </si>
  <si>
    <t>Circuit House cum Guest House</t>
  </si>
  <si>
    <t>Shri Suriya Rao, WC Mazdoor</t>
  </si>
  <si>
    <t>Shri Suong Mungrey, Skilled                        Shri Bikash Balmiki, Casual Sweeper</t>
  </si>
  <si>
    <t>Circuit House &amp; 4 roomed VVIP Suit</t>
  </si>
  <si>
    <t>Shri Armon Baruah, WC Mazdoor                                                     Shri Gopen Gogoi, WC Mazdoor                                            Shri Jaggu Singh, WC Mazdoor                          Shri Subrijit Das, Casual                                            Shri Santosh Balmiki, Casual</t>
  </si>
  <si>
    <t>50- Miao</t>
  </si>
  <si>
    <t>Inspection Bunglow (6 roomed)</t>
  </si>
  <si>
    <t xml:space="preserve">Shri Kheem Bhadur Chetry, Casual                                                            Shri Nasheruddin Khan, Casual                                                            Shri Ram Krishna Chetry, Chowkidar                                                                   Shri Harindra Ram, WC Mazdoor      </t>
  </si>
  <si>
    <t xml:space="preserve">Circuit House (5 roomed) &amp; Inspection Bunglow (4 roomed) </t>
  </si>
  <si>
    <t>Shri Mon Bdr. Sonar, WC Cook                               Ram Kariya, WC Mazdoor                              Shri Masalu Balmiki, Casual                                    Shri Bhim Bdr. Pradhan, WC Mazdoor</t>
  </si>
  <si>
    <t>Inspection Bunglow (ILC type 5 roomed)</t>
  </si>
  <si>
    <t>Vijoyanagar</t>
  </si>
  <si>
    <t>Shri KC Thapa, WC Chowkidar</t>
  </si>
  <si>
    <t>Inspection Bunglow (2 roomed) &amp; ILC type VVIP (2 roomed)</t>
  </si>
  <si>
    <t>Inspection Bunglow (ILC type 2 roomed)</t>
  </si>
  <si>
    <t>Gandhigram</t>
  </si>
  <si>
    <t>Shri Aduyeliki Yobin, Casual Mazdoor</t>
  </si>
  <si>
    <t>SPT Inspection Bunglow (2 roomed)</t>
  </si>
  <si>
    <t>40th Mile (MV Road)</t>
  </si>
  <si>
    <t>Circuit House SPT 4 roomed</t>
  </si>
  <si>
    <t>1 No.</t>
  </si>
  <si>
    <t>43- Anini</t>
  </si>
  <si>
    <t>In good condition</t>
  </si>
  <si>
    <t>Circuit House (double storey) 2 roomed</t>
  </si>
  <si>
    <t>Circuit House RCC 2 roomed</t>
  </si>
  <si>
    <t>Inspection Bungalow SPT 4 roomed</t>
  </si>
  <si>
    <t>Survey report submitted</t>
  </si>
  <si>
    <t>Damaged by flood during 2004-05 &amp; under repairing</t>
  </si>
  <si>
    <t>Constructed drg 06-07 under BADP funding</t>
  </si>
  <si>
    <t>Inspection Bungalow SPT 2 roomed</t>
  </si>
  <si>
    <t>Maliney</t>
  </si>
  <si>
    <t>ILCT 2 roomed</t>
  </si>
  <si>
    <t>Anelieh</t>
  </si>
  <si>
    <t>Require new construction</t>
  </si>
  <si>
    <t>Leased to BRTF for temporary use but not on rent.</t>
  </si>
  <si>
    <t>Circuit house</t>
  </si>
  <si>
    <t>Sri Bishnu Ram- Cook- 1                                           Sri J.Rao- Bearer                                                Smt. Annu Phukan- Dhobi                                  Sri R. Taizu- Casual Mali                                                           Sri Bishnu Sonar- Chowkider                                            Sri Loknath Gowala- Sweeper</t>
  </si>
  <si>
    <t xml:space="preserve">Arunachal Bhawan, CH &amp; IB </t>
  </si>
  <si>
    <t>Sri N. Rai- Caretaker                                                 Smt. Lakhi Baidya- Casual Dhobi                                              Smt. Phulmati Das- Casual Sweeper                                         Smt- Dipali Baroi- Casual Chowkidar                                                      Smt. Bonti Ghosh- WC Mazdoor- Receiptionist</t>
  </si>
  <si>
    <t>Sri P. Mesh- Cook</t>
  </si>
  <si>
    <t>Changlang North</t>
  </si>
  <si>
    <t>Changlang South</t>
  </si>
  <si>
    <t>Cook, Chowkidar &amp; Mali</t>
  </si>
  <si>
    <t xml:space="preserve">42- Dambuk </t>
  </si>
  <si>
    <t>Cook &amp; Chowkidar</t>
  </si>
  <si>
    <t>43- Roing</t>
  </si>
  <si>
    <t>Assam (Dholla)</t>
  </si>
  <si>
    <t>SPT 6 roomed circuit house</t>
  </si>
  <si>
    <t>1 ) Chowkidar- 1 No                                    2) Cook- 2 Nos</t>
  </si>
  <si>
    <t>59- Longding-Pumao</t>
  </si>
  <si>
    <t>SPT 4 roomed IB</t>
  </si>
  <si>
    <t>Chowkidar- 1 No</t>
  </si>
  <si>
    <t>60- Pongchau-Wakka</t>
  </si>
  <si>
    <t>SPT 2 roomed IB</t>
  </si>
  <si>
    <t>Used by Highway Deptt.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</si>
</sst>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" xfId="0" quotePrefix="1" applyFont="1" applyFill="1" applyBorder="1" applyAlignment="1">
      <alignment horizontal="left" vertical="top"/>
    </xf>
    <xf numFmtId="2" fontId="4" fillId="0" borderId="1" xfId="0" quotePrefix="1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11"/>
  <sheetViews>
    <sheetView tabSelected="1" topLeftCell="A103" zoomScaleSheetLayoutView="100" workbookViewId="0">
      <selection activeCell="G7" sqref="G7"/>
    </sheetView>
  </sheetViews>
  <sheetFormatPr defaultRowHeight="15"/>
  <cols>
    <col min="1" max="1" width="6.7109375" style="3" customWidth="1"/>
    <col min="2" max="2" width="18.42578125" style="4" customWidth="1"/>
    <col min="3" max="3" width="15.7109375" style="3" customWidth="1"/>
    <col min="4" max="4" width="28.28515625" style="4" customWidth="1"/>
    <col min="5" max="5" width="14" style="3" customWidth="1"/>
    <col min="6" max="6" width="13" style="3" customWidth="1"/>
    <col min="7" max="7" width="17" style="3" customWidth="1"/>
    <col min="8" max="8" width="18.7109375" style="2" customWidth="1"/>
    <col min="9" max="9" width="21.7109375" style="4" customWidth="1"/>
    <col min="10" max="10" width="11.7109375" style="3" customWidth="1"/>
    <col min="11" max="11" width="13.140625" style="3" customWidth="1"/>
    <col min="12" max="12" width="22.7109375" style="4" customWidth="1"/>
    <col min="13" max="13" width="18.7109375" style="2" customWidth="1"/>
    <col min="14" max="16384" width="9.140625" style="2"/>
  </cols>
  <sheetData>
    <row r="1" spans="1:17" ht="26.25" customHeight="1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22.5" customHeight="1"/>
    <row r="3" spans="1:17" s="3" customFormat="1" ht="45.75" customHeight="1">
      <c r="A3" s="5" t="s">
        <v>0</v>
      </c>
      <c r="B3" s="5" t="s">
        <v>185</v>
      </c>
      <c r="C3" s="5" t="s">
        <v>1</v>
      </c>
      <c r="D3" s="5" t="s">
        <v>186</v>
      </c>
      <c r="E3" s="5" t="s">
        <v>187</v>
      </c>
      <c r="F3" s="5" t="s">
        <v>17</v>
      </c>
      <c r="G3" s="5" t="s">
        <v>188</v>
      </c>
      <c r="H3" s="5" t="s">
        <v>4</v>
      </c>
      <c r="I3" s="5" t="s">
        <v>2</v>
      </c>
      <c r="J3" s="5" t="s">
        <v>17</v>
      </c>
      <c r="K3" s="5" t="s">
        <v>176</v>
      </c>
      <c r="L3" s="5" t="s">
        <v>3</v>
      </c>
      <c r="M3" s="5" t="s">
        <v>4</v>
      </c>
      <c r="O3" s="6" t="s">
        <v>177</v>
      </c>
      <c r="P3" s="6"/>
      <c r="Q3" s="6"/>
    </row>
    <row r="4" spans="1:17" s="3" customForma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4</v>
      </c>
      <c r="J4" s="5">
        <v>5</v>
      </c>
      <c r="K4" s="5">
        <v>6</v>
      </c>
      <c r="L4" s="5">
        <v>7</v>
      </c>
      <c r="M4" s="5">
        <v>8</v>
      </c>
    </row>
    <row r="5" spans="1:17">
      <c r="A5" s="7"/>
      <c r="B5" s="8"/>
      <c r="C5" s="7"/>
      <c r="D5" s="8"/>
      <c r="E5" s="7"/>
      <c r="F5" s="7"/>
      <c r="G5" s="7"/>
      <c r="H5" s="7"/>
      <c r="I5" s="8"/>
      <c r="J5" s="7"/>
      <c r="K5" s="7"/>
      <c r="L5" s="8"/>
      <c r="M5" s="7"/>
    </row>
    <row r="6" spans="1:17" ht="32.25" customHeight="1">
      <c r="A6" s="9">
        <v>1</v>
      </c>
      <c r="B6" s="10" t="s">
        <v>270</v>
      </c>
      <c r="C6" s="9" t="s">
        <v>19</v>
      </c>
      <c r="D6" s="11" t="s">
        <v>271</v>
      </c>
      <c r="E6" s="12" t="s">
        <v>18</v>
      </c>
      <c r="F6" s="13">
        <v>279</v>
      </c>
      <c r="G6" s="13" t="s">
        <v>272</v>
      </c>
      <c r="H6" s="14" t="s">
        <v>273</v>
      </c>
      <c r="I6" s="11" t="s">
        <v>20</v>
      </c>
      <c r="J6" s="13">
        <v>279</v>
      </c>
      <c r="K6" s="9" t="s">
        <v>6</v>
      </c>
      <c r="L6" s="11" t="s">
        <v>21</v>
      </c>
      <c r="M6" s="14"/>
    </row>
    <row r="7" spans="1:17" ht="47.25" customHeight="1">
      <c r="A7" s="9">
        <v>2</v>
      </c>
      <c r="B7" s="11" t="s">
        <v>274</v>
      </c>
      <c r="C7" s="9" t="s">
        <v>19</v>
      </c>
      <c r="D7" s="11"/>
      <c r="E7" s="12" t="s">
        <v>18</v>
      </c>
      <c r="F7" s="13">
        <v>236.81</v>
      </c>
      <c r="G7" s="13"/>
      <c r="H7" s="14" t="s">
        <v>273</v>
      </c>
      <c r="I7" s="11" t="s">
        <v>22</v>
      </c>
      <c r="J7" s="13">
        <v>223.22</v>
      </c>
      <c r="K7" s="9" t="s">
        <v>7</v>
      </c>
      <c r="L7" s="11" t="s">
        <v>21</v>
      </c>
      <c r="M7" s="14"/>
    </row>
    <row r="8" spans="1:17" ht="32.25" customHeight="1">
      <c r="A8" s="9">
        <v>3</v>
      </c>
      <c r="B8" s="11" t="s">
        <v>275</v>
      </c>
      <c r="C8" s="9" t="s">
        <v>19</v>
      </c>
      <c r="D8" s="11"/>
      <c r="E8" s="12" t="s">
        <v>18</v>
      </c>
      <c r="F8" s="13">
        <v>166.88</v>
      </c>
      <c r="G8" s="13"/>
      <c r="H8" s="14" t="s">
        <v>273</v>
      </c>
      <c r="I8" s="11" t="s">
        <v>23</v>
      </c>
      <c r="J8" s="13">
        <v>190.06</v>
      </c>
      <c r="K8" s="9" t="s">
        <v>8</v>
      </c>
      <c r="L8" s="11" t="s">
        <v>21</v>
      </c>
      <c r="M8" s="14"/>
    </row>
    <row r="9" spans="1:17" ht="36" customHeight="1">
      <c r="A9" s="9">
        <v>4</v>
      </c>
      <c r="B9" s="11" t="s">
        <v>276</v>
      </c>
      <c r="C9" s="9" t="s">
        <v>5</v>
      </c>
      <c r="D9" s="11"/>
      <c r="E9" s="12" t="s">
        <v>18</v>
      </c>
      <c r="F9" s="13">
        <v>181.05</v>
      </c>
      <c r="G9" s="13"/>
      <c r="H9" s="14" t="s">
        <v>277</v>
      </c>
      <c r="I9" s="11" t="s">
        <v>24</v>
      </c>
      <c r="J9" s="13">
        <v>181.05</v>
      </c>
      <c r="K9" s="9" t="s">
        <v>9</v>
      </c>
      <c r="L9" s="11" t="s">
        <v>25</v>
      </c>
      <c r="M9" s="14"/>
    </row>
    <row r="10" spans="1:17" ht="29.25" customHeight="1">
      <c r="A10" s="9">
        <v>5</v>
      </c>
      <c r="B10" s="11" t="s">
        <v>276</v>
      </c>
      <c r="C10" s="9" t="s">
        <v>10</v>
      </c>
      <c r="D10" s="11"/>
      <c r="E10" s="12" t="s">
        <v>18</v>
      </c>
      <c r="F10" s="13">
        <v>181.05</v>
      </c>
      <c r="G10" s="13"/>
      <c r="H10" s="14" t="s">
        <v>16</v>
      </c>
      <c r="I10" s="11" t="s">
        <v>24</v>
      </c>
      <c r="J10" s="13">
        <v>181.05</v>
      </c>
      <c r="K10" s="9" t="s">
        <v>14</v>
      </c>
      <c r="L10" s="11" t="s">
        <v>16</v>
      </c>
      <c r="M10" s="14"/>
    </row>
    <row r="11" spans="1:17" ht="51.75" customHeight="1">
      <c r="A11" s="12">
        <v>6</v>
      </c>
      <c r="B11" s="11" t="s">
        <v>276</v>
      </c>
      <c r="C11" s="12" t="s">
        <v>11</v>
      </c>
      <c r="D11" s="10"/>
      <c r="E11" s="12" t="s">
        <v>18</v>
      </c>
      <c r="F11" s="15">
        <v>181.05</v>
      </c>
      <c r="G11" s="15"/>
      <c r="H11" s="14" t="s">
        <v>278</v>
      </c>
      <c r="I11" s="10" t="s">
        <v>24</v>
      </c>
      <c r="J11" s="15">
        <v>181.05</v>
      </c>
      <c r="K11" s="12">
        <v>1995</v>
      </c>
      <c r="L11" s="11" t="s">
        <v>26</v>
      </c>
      <c r="M11" s="16"/>
    </row>
    <row r="12" spans="1:17" ht="48.75" customHeight="1">
      <c r="A12" s="9">
        <v>7</v>
      </c>
      <c r="B12" s="11" t="s">
        <v>276</v>
      </c>
      <c r="C12" s="12" t="s">
        <v>11</v>
      </c>
      <c r="D12" s="10" t="s">
        <v>271</v>
      </c>
      <c r="E12" s="12" t="s">
        <v>18</v>
      </c>
      <c r="F12" s="13">
        <v>164</v>
      </c>
      <c r="G12" s="13"/>
      <c r="H12" s="14" t="s">
        <v>279</v>
      </c>
      <c r="I12" s="11" t="s">
        <v>24</v>
      </c>
      <c r="J12" s="13">
        <v>164</v>
      </c>
      <c r="K12" s="9">
        <v>2007</v>
      </c>
      <c r="L12" s="11" t="s">
        <v>21</v>
      </c>
      <c r="M12" s="14"/>
    </row>
    <row r="13" spans="1:17" ht="39" customHeight="1">
      <c r="A13" s="9">
        <v>8</v>
      </c>
      <c r="B13" s="11" t="s">
        <v>280</v>
      </c>
      <c r="C13" s="12" t="s">
        <v>281</v>
      </c>
      <c r="D13" s="10"/>
      <c r="E13" s="12" t="s">
        <v>18</v>
      </c>
      <c r="F13" s="13">
        <v>96</v>
      </c>
      <c r="G13" s="13"/>
      <c r="H13" s="14"/>
      <c r="I13" s="11" t="s">
        <v>27</v>
      </c>
      <c r="J13" s="13">
        <v>96</v>
      </c>
      <c r="K13" s="9">
        <v>2008</v>
      </c>
      <c r="L13" s="11" t="s">
        <v>21</v>
      </c>
      <c r="M13" s="14"/>
    </row>
    <row r="14" spans="1:17" ht="34.5" customHeight="1">
      <c r="A14" s="12">
        <v>9</v>
      </c>
      <c r="B14" s="10" t="s">
        <v>282</v>
      </c>
      <c r="C14" s="12" t="s">
        <v>283</v>
      </c>
      <c r="D14" s="10"/>
      <c r="E14" s="12" t="s">
        <v>18</v>
      </c>
      <c r="F14" s="15">
        <v>113.71</v>
      </c>
      <c r="G14" s="15"/>
      <c r="H14" s="14" t="s">
        <v>284</v>
      </c>
      <c r="I14" s="11" t="s">
        <v>27</v>
      </c>
      <c r="J14" s="15">
        <v>113.71</v>
      </c>
      <c r="K14" s="12">
        <v>1999</v>
      </c>
      <c r="L14" s="11" t="s">
        <v>21</v>
      </c>
      <c r="M14" s="16"/>
    </row>
    <row r="15" spans="1:17" ht="33.75" customHeight="1">
      <c r="A15" s="12">
        <v>10</v>
      </c>
      <c r="B15" s="11" t="s">
        <v>280</v>
      </c>
      <c r="C15" s="12" t="s">
        <v>12</v>
      </c>
      <c r="D15" s="10" t="s">
        <v>271</v>
      </c>
      <c r="E15" s="12" t="s">
        <v>18</v>
      </c>
      <c r="F15" s="15">
        <v>113.71</v>
      </c>
      <c r="G15" s="15"/>
      <c r="H15" s="16" t="s">
        <v>273</v>
      </c>
      <c r="I15" s="10" t="s">
        <v>28</v>
      </c>
      <c r="J15" s="15">
        <v>113.71</v>
      </c>
      <c r="K15" s="12" t="s">
        <v>15</v>
      </c>
      <c r="L15" s="10" t="s">
        <v>29</v>
      </c>
      <c r="M15" s="16"/>
    </row>
    <row r="16" spans="1:17" ht="49.5" customHeight="1">
      <c r="A16" s="12">
        <v>11</v>
      </c>
      <c r="B16" s="11" t="s">
        <v>280</v>
      </c>
      <c r="C16" s="12" t="s">
        <v>13</v>
      </c>
      <c r="D16" s="10"/>
      <c r="E16" s="12" t="s">
        <v>18</v>
      </c>
      <c r="F16" s="15">
        <v>113.71</v>
      </c>
      <c r="G16" s="15"/>
      <c r="H16" s="14" t="s">
        <v>285</v>
      </c>
      <c r="I16" s="11" t="s">
        <v>27</v>
      </c>
      <c r="J16" s="15">
        <v>113.71</v>
      </c>
      <c r="K16" s="12">
        <v>1999</v>
      </c>
      <c r="L16" s="11" t="s">
        <v>30</v>
      </c>
      <c r="M16" s="16"/>
    </row>
    <row r="17" spans="1:13">
      <c r="A17" s="17"/>
      <c r="B17" s="18"/>
      <c r="C17" s="17"/>
      <c r="D17" s="18"/>
      <c r="E17" s="17"/>
      <c r="F17" s="19">
        <f>SUM(F6:F16)</f>
        <v>1826.97</v>
      </c>
      <c r="G17" s="19"/>
      <c r="H17" s="16"/>
      <c r="I17" s="18"/>
      <c r="J17" s="19">
        <f>SUM(J6:J16)</f>
        <v>1836.56</v>
      </c>
      <c r="K17" s="12"/>
      <c r="L17" s="18"/>
      <c r="M17" s="16"/>
    </row>
    <row r="18" spans="1:13">
      <c r="A18" s="20"/>
      <c r="B18" s="18"/>
      <c r="C18" s="17"/>
      <c r="D18" s="18"/>
      <c r="E18" s="17"/>
      <c r="F18" s="19"/>
      <c r="G18" s="19"/>
      <c r="H18" s="16"/>
      <c r="I18" s="18"/>
      <c r="J18" s="19"/>
      <c r="K18" s="12"/>
      <c r="L18" s="18"/>
      <c r="M18" s="16"/>
    </row>
    <row r="19" spans="1:13" ht="24.75" customHeight="1">
      <c r="A19" s="9">
        <v>1</v>
      </c>
      <c r="B19" s="10" t="s">
        <v>191</v>
      </c>
      <c r="C19" s="9" t="s">
        <v>32</v>
      </c>
      <c r="D19" s="11" t="s">
        <v>293</v>
      </c>
      <c r="E19" s="12" t="s">
        <v>31</v>
      </c>
      <c r="F19" s="13">
        <v>384</v>
      </c>
      <c r="G19" s="13" t="s">
        <v>294</v>
      </c>
      <c r="H19" s="14"/>
      <c r="I19" s="11" t="s">
        <v>33</v>
      </c>
      <c r="J19" s="13">
        <v>384</v>
      </c>
      <c r="K19" s="9">
        <v>1971</v>
      </c>
      <c r="L19" s="11" t="s">
        <v>34</v>
      </c>
      <c r="M19" s="14"/>
    </row>
    <row r="20" spans="1:13" ht="24.75" customHeight="1">
      <c r="A20" s="9">
        <v>2</v>
      </c>
      <c r="B20" s="10" t="s">
        <v>191</v>
      </c>
      <c r="C20" s="9" t="s">
        <v>35</v>
      </c>
      <c r="D20" s="11" t="s">
        <v>295</v>
      </c>
      <c r="E20" s="12" t="s">
        <v>31</v>
      </c>
      <c r="F20" s="13">
        <v>352</v>
      </c>
      <c r="G20" s="13" t="s">
        <v>294</v>
      </c>
      <c r="H20" s="14"/>
      <c r="I20" s="11" t="s">
        <v>24</v>
      </c>
      <c r="J20" s="13">
        <v>352</v>
      </c>
      <c r="K20" s="9">
        <v>1983</v>
      </c>
      <c r="L20" s="11" t="s">
        <v>34</v>
      </c>
      <c r="M20" s="14"/>
    </row>
    <row r="21" spans="1:13" ht="24.75" customHeight="1">
      <c r="A21" s="9">
        <v>3</v>
      </c>
      <c r="B21" s="10" t="s">
        <v>191</v>
      </c>
      <c r="C21" s="9" t="s">
        <v>36</v>
      </c>
      <c r="D21" s="11" t="s">
        <v>295</v>
      </c>
      <c r="E21" s="12" t="s">
        <v>31</v>
      </c>
      <c r="F21" s="13">
        <v>144</v>
      </c>
      <c r="G21" s="13" t="s">
        <v>294</v>
      </c>
      <c r="H21" s="14"/>
      <c r="I21" s="11" t="s">
        <v>27</v>
      </c>
      <c r="J21" s="13">
        <v>144</v>
      </c>
      <c r="K21" s="9">
        <v>2006</v>
      </c>
      <c r="L21" s="11" t="s">
        <v>34</v>
      </c>
      <c r="M21" s="14"/>
    </row>
    <row r="22" spans="1:13" ht="24.75" customHeight="1">
      <c r="A22" s="9">
        <v>4</v>
      </c>
      <c r="B22" s="10" t="s">
        <v>191</v>
      </c>
      <c r="C22" s="9" t="s">
        <v>42</v>
      </c>
      <c r="D22" s="11" t="s">
        <v>295</v>
      </c>
      <c r="E22" s="12" t="s">
        <v>31</v>
      </c>
      <c r="F22" s="13">
        <v>185.3</v>
      </c>
      <c r="G22" s="13" t="s">
        <v>294</v>
      </c>
      <c r="H22" s="14"/>
      <c r="I22" s="11" t="s">
        <v>24</v>
      </c>
      <c r="J22" s="13">
        <v>172</v>
      </c>
      <c r="K22" s="9">
        <v>1984</v>
      </c>
      <c r="L22" s="11" t="s">
        <v>34</v>
      </c>
      <c r="M22" s="14"/>
    </row>
    <row r="23" spans="1:13" ht="36" customHeight="1">
      <c r="A23" s="9">
        <v>5</v>
      </c>
      <c r="B23" s="10" t="s">
        <v>191</v>
      </c>
      <c r="C23" s="9" t="s">
        <v>37</v>
      </c>
      <c r="D23" s="11" t="s">
        <v>293</v>
      </c>
      <c r="E23" s="12" t="s">
        <v>31</v>
      </c>
      <c r="F23" s="13">
        <v>172</v>
      </c>
      <c r="G23" s="13" t="s">
        <v>296</v>
      </c>
      <c r="H23" s="14"/>
      <c r="I23" s="11" t="s">
        <v>27</v>
      </c>
      <c r="J23" s="13">
        <v>126</v>
      </c>
      <c r="K23" s="9">
        <v>1980</v>
      </c>
      <c r="L23" s="11" t="s">
        <v>39</v>
      </c>
      <c r="M23" s="14"/>
    </row>
    <row r="24" spans="1:13" ht="35.25" customHeight="1">
      <c r="A24" s="9">
        <v>6</v>
      </c>
      <c r="B24" s="10" t="s">
        <v>191</v>
      </c>
      <c r="C24" s="9" t="s">
        <v>38</v>
      </c>
      <c r="D24" s="11" t="s">
        <v>295</v>
      </c>
      <c r="E24" s="12" t="s">
        <v>31</v>
      </c>
      <c r="F24" s="13">
        <v>126</v>
      </c>
      <c r="G24" s="13" t="s">
        <v>296</v>
      </c>
      <c r="H24" s="14"/>
      <c r="I24" s="11" t="s">
        <v>27</v>
      </c>
      <c r="J24" s="13">
        <v>120</v>
      </c>
      <c r="K24" s="9">
        <v>1999</v>
      </c>
      <c r="L24" s="11" t="s">
        <v>34</v>
      </c>
      <c r="M24" s="14"/>
    </row>
    <row r="25" spans="1:13" ht="21.75" customHeight="1">
      <c r="A25" s="9">
        <v>7</v>
      </c>
      <c r="B25" s="10" t="s">
        <v>191</v>
      </c>
      <c r="C25" s="9" t="s">
        <v>40</v>
      </c>
      <c r="D25" s="11" t="s">
        <v>295</v>
      </c>
      <c r="E25" s="12" t="s">
        <v>31</v>
      </c>
      <c r="F25" s="13">
        <v>126</v>
      </c>
      <c r="G25" s="13" t="s">
        <v>296</v>
      </c>
      <c r="H25" s="14"/>
      <c r="I25" s="11" t="s">
        <v>27</v>
      </c>
      <c r="J25" s="13">
        <v>126</v>
      </c>
      <c r="K25" s="9">
        <v>1982</v>
      </c>
      <c r="L25" s="11" t="s">
        <v>39</v>
      </c>
      <c r="M25" s="14"/>
    </row>
    <row r="26" spans="1:13" ht="21.75" customHeight="1">
      <c r="A26" s="12">
        <v>8</v>
      </c>
      <c r="B26" s="10" t="s">
        <v>191</v>
      </c>
      <c r="C26" s="9" t="s">
        <v>41</v>
      </c>
      <c r="D26" s="11" t="s">
        <v>295</v>
      </c>
      <c r="E26" s="12" t="s">
        <v>31</v>
      </c>
      <c r="F26" s="15">
        <v>126</v>
      </c>
      <c r="G26" s="13" t="s">
        <v>296</v>
      </c>
      <c r="H26" s="16"/>
      <c r="I26" s="11" t="s">
        <v>24</v>
      </c>
      <c r="J26" s="15">
        <v>185.3</v>
      </c>
      <c r="K26" s="12">
        <v>1982</v>
      </c>
      <c r="L26" s="10" t="s">
        <v>34</v>
      </c>
      <c r="M26" s="16"/>
    </row>
    <row r="27" spans="1:13" ht="21.75" customHeight="1">
      <c r="A27" s="12">
        <v>9</v>
      </c>
      <c r="B27" s="10" t="s">
        <v>191</v>
      </c>
      <c r="C27" s="12" t="s">
        <v>43</v>
      </c>
      <c r="D27" s="11" t="s">
        <v>295</v>
      </c>
      <c r="E27" s="12" t="s">
        <v>31</v>
      </c>
      <c r="F27" s="15">
        <v>126</v>
      </c>
      <c r="G27" s="15" t="s">
        <v>297</v>
      </c>
      <c r="H27" s="16"/>
      <c r="I27" s="11" t="s">
        <v>27</v>
      </c>
      <c r="J27" s="15">
        <v>126</v>
      </c>
      <c r="K27" s="12">
        <v>1971</v>
      </c>
      <c r="L27" s="11" t="s">
        <v>39</v>
      </c>
      <c r="M27" s="16"/>
    </row>
    <row r="28" spans="1:13" ht="22.5" customHeight="1">
      <c r="A28" s="9">
        <v>10</v>
      </c>
      <c r="B28" s="10" t="s">
        <v>215</v>
      </c>
      <c r="C28" s="9" t="s">
        <v>44</v>
      </c>
      <c r="D28" s="11" t="s">
        <v>293</v>
      </c>
      <c r="E28" s="12" t="s">
        <v>31</v>
      </c>
      <c r="F28" s="13">
        <v>394.5</v>
      </c>
      <c r="G28" s="13" t="s">
        <v>296</v>
      </c>
      <c r="H28" s="14"/>
      <c r="I28" s="11" t="s">
        <v>45</v>
      </c>
      <c r="J28" s="13">
        <v>394.5</v>
      </c>
      <c r="K28" s="9">
        <v>2009</v>
      </c>
      <c r="L28" s="11" t="s">
        <v>34</v>
      </c>
      <c r="M28" s="14"/>
    </row>
    <row r="29" spans="1:13" ht="22.5" customHeight="1">
      <c r="A29" s="12">
        <v>11</v>
      </c>
      <c r="B29" s="10" t="s">
        <v>215</v>
      </c>
      <c r="C29" s="12" t="s">
        <v>46</v>
      </c>
      <c r="D29" s="11" t="s">
        <v>293</v>
      </c>
      <c r="E29" s="12" t="s">
        <v>31</v>
      </c>
      <c r="F29" s="13">
        <v>384</v>
      </c>
      <c r="G29" s="13" t="s">
        <v>296</v>
      </c>
      <c r="H29" s="16"/>
      <c r="I29" s="11" t="s">
        <v>47</v>
      </c>
      <c r="J29" s="13">
        <v>384</v>
      </c>
      <c r="K29" s="9">
        <v>1973</v>
      </c>
      <c r="L29" s="11" t="s">
        <v>34</v>
      </c>
      <c r="M29" s="16"/>
    </row>
    <row r="30" spans="1:13" ht="30.75" customHeight="1">
      <c r="A30" s="12">
        <v>12</v>
      </c>
      <c r="B30" s="10" t="s">
        <v>215</v>
      </c>
      <c r="C30" s="12" t="s">
        <v>37</v>
      </c>
      <c r="D30" s="11" t="s">
        <v>295</v>
      </c>
      <c r="E30" s="12" t="s">
        <v>31</v>
      </c>
      <c r="F30" s="15">
        <v>558</v>
      </c>
      <c r="G30" s="15"/>
      <c r="H30" s="16"/>
      <c r="I30" s="11" t="s">
        <v>48</v>
      </c>
      <c r="J30" s="15">
        <v>558</v>
      </c>
      <c r="K30" s="12">
        <v>2000</v>
      </c>
      <c r="L30" s="11" t="s">
        <v>34</v>
      </c>
      <c r="M30" s="16"/>
    </row>
    <row r="31" spans="1:13">
      <c r="A31" s="12"/>
      <c r="B31" s="18"/>
      <c r="C31" s="17"/>
      <c r="D31" s="18"/>
      <c r="E31" s="17"/>
      <c r="F31" s="19">
        <f>SUM(F19:F30)</f>
        <v>3077.8</v>
      </c>
      <c r="G31" s="19"/>
      <c r="H31" s="16"/>
      <c r="I31" s="18"/>
      <c r="J31" s="19">
        <f>SUM(J19:J30)</f>
        <v>3071.8</v>
      </c>
      <c r="K31" s="12"/>
      <c r="L31" s="18"/>
      <c r="M31" s="16"/>
    </row>
    <row r="32" spans="1:13">
      <c r="A32" s="12"/>
      <c r="B32" s="18"/>
      <c r="C32" s="17"/>
      <c r="D32" s="18"/>
      <c r="E32" s="17"/>
      <c r="F32" s="19"/>
      <c r="G32" s="19"/>
      <c r="H32" s="16"/>
      <c r="I32" s="18"/>
      <c r="J32" s="19"/>
      <c r="K32" s="12"/>
      <c r="L32" s="18"/>
      <c r="M32" s="16"/>
    </row>
    <row r="33" spans="1:13">
      <c r="A33" s="18" t="s">
        <v>214</v>
      </c>
      <c r="B33" s="18"/>
      <c r="C33" s="17"/>
      <c r="D33" s="18"/>
      <c r="E33" s="17"/>
      <c r="F33" s="19"/>
      <c r="G33" s="19"/>
      <c r="H33" s="16"/>
      <c r="I33" s="18"/>
      <c r="J33" s="19"/>
      <c r="K33" s="12"/>
      <c r="L33" s="18"/>
      <c r="M33" s="16"/>
    </row>
    <row r="34" spans="1:13" ht="106.5" customHeight="1">
      <c r="A34" s="9">
        <v>1</v>
      </c>
      <c r="B34" s="10" t="s">
        <v>231</v>
      </c>
      <c r="C34" s="9" t="s">
        <v>53</v>
      </c>
      <c r="D34" s="11" t="s">
        <v>232</v>
      </c>
      <c r="E34" s="12" t="s">
        <v>49</v>
      </c>
      <c r="F34" s="13">
        <v>348.36</v>
      </c>
      <c r="G34" s="13" t="s">
        <v>233</v>
      </c>
      <c r="H34" s="14"/>
      <c r="I34" s="11" t="s">
        <v>33</v>
      </c>
      <c r="J34" s="13">
        <v>221.59</v>
      </c>
      <c r="K34" s="9" t="s">
        <v>50</v>
      </c>
      <c r="L34" s="11" t="s">
        <v>34</v>
      </c>
      <c r="M34" s="14"/>
    </row>
    <row r="35" spans="1:13" ht="36.75" customHeight="1">
      <c r="A35" s="9">
        <v>2</v>
      </c>
      <c r="B35" s="10" t="s">
        <v>191</v>
      </c>
      <c r="C35" s="9" t="s">
        <v>56</v>
      </c>
      <c r="D35" s="11" t="s">
        <v>234</v>
      </c>
      <c r="E35" s="12" t="s">
        <v>49</v>
      </c>
      <c r="F35" s="13">
        <v>138.38</v>
      </c>
      <c r="G35" s="13" t="s">
        <v>233</v>
      </c>
      <c r="H35" s="14"/>
      <c r="I35" s="11" t="s">
        <v>51</v>
      </c>
      <c r="J35" s="13">
        <v>56.84</v>
      </c>
      <c r="K35" s="9" t="s">
        <v>52</v>
      </c>
      <c r="L35" s="11" t="s">
        <v>34</v>
      </c>
      <c r="M35" s="14"/>
    </row>
    <row r="36" spans="1:13" ht="36.75" customHeight="1">
      <c r="A36" s="9">
        <v>3</v>
      </c>
      <c r="B36" s="10" t="s">
        <v>191</v>
      </c>
      <c r="C36" s="9" t="s">
        <v>56</v>
      </c>
      <c r="D36" s="11" t="s">
        <v>234</v>
      </c>
      <c r="E36" s="12" t="s">
        <v>49</v>
      </c>
      <c r="F36" s="13">
        <v>68.7</v>
      </c>
      <c r="G36" s="13" t="s">
        <v>233</v>
      </c>
      <c r="H36" s="14"/>
      <c r="I36" s="11" t="s">
        <v>54</v>
      </c>
      <c r="J36" s="13">
        <v>348.36</v>
      </c>
      <c r="K36" s="9" t="s">
        <v>55</v>
      </c>
      <c r="L36" s="11" t="s">
        <v>34</v>
      </c>
      <c r="M36" s="14"/>
    </row>
    <row r="37" spans="1:13" ht="53.25" customHeight="1">
      <c r="A37" s="9">
        <v>4</v>
      </c>
      <c r="B37" s="10" t="s">
        <v>215</v>
      </c>
      <c r="C37" s="9" t="s">
        <v>56</v>
      </c>
      <c r="D37" s="11" t="s">
        <v>235</v>
      </c>
      <c r="E37" s="12" t="s">
        <v>49</v>
      </c>
      <c r="F37" s="13">
        <v>458.8</v>
      </c>
      <c r="G37" s="13" t="s">
        <v>233</v>
      </c>
      <c r="H37" s="14"/>
      <c r="I37" s="11" t="s">
        <v>57</v>
      </c>
      <c r="J37" s="13">
        <v>138.38</v>
      </c>
      <c r="K37" s="9" t="s">
        <v>58</v>
      </c>
      <c r="L37" s="11" t="s">
        <v>34</v>
      </c>
      <c r="M37" s="14"/>
    </row>
    <row r="38" spans="1:13" ht="39.75" customHeight="1">
      <c r="A38" s="9">
        <v>5</v>
      </c>
      <c r="B38" s="10" t="s">
        <v>191</v>
      </c>
      <c r="C38" s="9" t="s">
        <v>62</v>
      </c>
      <c r="D38" s="11" t="s">
        <v>236</v>
      </c>
      <c r="E38" s="12" t="s">
        <v>49</v>
      </c>
      <c r="F38" s="13">
        <v>125.64</v>
      </c>
      <c r="G38" s="13" t="s">
        <v>233</v>
      </c>
      <c r="H38" s="14"/>
      <c r="I38" s="11" t="s">
        <v>59</v>
      </c>
      <c r="J38" s="13">
        <v>68.7</v>
      </c>
      <c r="K38" s="9" t="s">
        <v>52</v>
      </c>
      <c r="L38" s="11" t="s">
        <v>34</v>
      </c>
      <c r="M38" s="14"/>
    </row>
    <row r="39" spans="1:13" ht="49.5" customHeight="1">
      <c r="A39" s="12">
        <v>6</v>
      </c>
      <c r="B39" s="10" t="s">
        <v>191</v>
      </c>
      <c r="C39" s="9" t="s">
        <v>62</v>
      </c>
      <c r="D39" s="11" t="s">
        <v>236</v>
      </c>
      <c r="E39" s="12" t="s">
        <v>49</v>
      </c>
      <c r="F39" s="15">
        <v>108</v>
      </c>
      <c r="G39" s="13" t="s">
        <v>233</v>
      </c>
      <c r="H39" s="16"/>
      <c r="I39" s="11" t="s">
        <v>60</v>
      </c>
      <c r="J39" s="15">
        <v>458.8</v>
      </c>
      <c r="K39" s="12" t="s">
        <v>61</v>
      </c>
      <c r="L39" s="11" t="s">
        <v>34</v>
      </c>
      <c r="M39" s="16"/>
    </row>
    <row r="40" spans="1:13" ht="33" customHeight="1">
      <c r="A40" s="9">
        <v>7</v>
      </c>
      <c r="B40" s="10" t="s">
        <v>191</v>
      </c>
      <c r="C40" s="9" t="s">
        <v>62</v>
      </c>
      <c r="D40" s="11" t="s">
        <v>236</v>
      </c>
      <c r="E40" s="12" t="s">
        <v>49</v>
      </c>
      <c r="F40" s="13">
        <v>152</v>
      </c>
      <c r="G40" s="13" t="s">
        <v>233</v>
      </c>
      <c r="H40" s="14"/>
      <c r="I40" s="11" t="s">
        <v>28</v>
      </c>
      <c r="J40" s="13">
        <v>125.64</v>
      </c>
      <c r="K40" s="9" t="s">
        <v>9</v>
      </c>
      <c r="L40" s="11" t="s">
        <v>34</v>
      </c>
      <c r="M40" s="14"/>
    </row>
    <row r="41" spans="1:13" ht="36.75" customHeight="1">
      <c r="A41" s="12">
        <v>8</v>
      </c>
      <c r="B41" s="10" t="s">
        <v>191</v>
      </c>
      <c r="C41" s="9" t="s">
        <v>66</v>
      </c>
      <c r="D41" s="11" t="s">
        <v>237</v>
      </c>
      <c r="E41" s="12" t="s">
        <v>49</v>
      </c>
      <c r="F41" s="13">
        <v>90.8</v>
      </c>
      <c r="G41" s="13" t="s">
        <v>233</v>
      </c>
      <c r="H41" s="14"/>
      <c r="I41" s="11" t="s">
        <v>63</v>
      </c>
      <c r="J41" s="13">
        <v>108</v>
      </c>
      <c r="K41" s="9" t="s">
        <v>52</v>
      </c>
      <c r="L41" s="11" t="s">
        <v>34</v>
      </c>
      <c r="M41" s="14"/>
    </row>
    <row r="42" spans="1:13" ht="34.5" customHeight="1">
      <c r="A42" s="12">
        <v>9</v>
      </c>
      <c r="B42" s="10" t="s">
        <v>191</v>
      </c>
      <c r="C42" s="9" t="s">
        <v>68</v>
      </c>
      <c r="D42" s="11" t="s">
        <v>237</v>
      </c>
      <c r="E42" s="12" t="s">
        <v>49</v>
      </c>
      <c r="F42" s="15">
        <v>84.15</v>
      </c>
      <c r="G42" s="13" t="s">
        <v>233</v>
      </c>
      <c r="H42" s="14"/>
      <c r="I42" s="11" t="s">
        <v>64</v>
      </c>
      <c r="J42" s="15">
        <v>152</v>
      </c>
      <c r="K42" s="12" t="s">
        <v>65</v>
      </c>
      <c r="L42" s="11" t="s">
        <v>34</v>
      </c>
      <c r="M42" s="14"/>
    </row>
    <row r="43" spans="1:13" ht="26.25" customHeight="1">
      <c r="A43" s="12">
        <v>10</v>
      </c>
      <c r="B43" s="10" t="s">
        <v>191</v>
      </c>
      <c r="C43" s="12" t="s">
        <v>70</v>
      </c>
      <c r="D43" s="11" t="s">
        <v>237</v>
      </c>
      <c r="E43" s="12" t="s">
        <v>49</v>
      </c>
      <c r="F43" s="15">
        <v>102</v>
      </c>
      <c r="G43" s="13" t="s">
        <v>233</v>
      </c>
      <c r="H43" s="16"/>
      <c r="I43" s="11" t="s">
        <v>28</v>
      </c>
      <c r="J43" s="15">
        <v>90.8</v>
      </c>
      <c r="K43" s="12" t="s">
        <v>9</v>
      </c>
      <c r="L43" s="10" t="s">
        <v>67</v>
      </c>
      <c r="M43" s="16"/>
    </row>
    <row r="44" spans="1:13" ht="26.25" customHeight="1">
      <c r="A44" s="12">
        <v>11</v>
      </c>
      <c r="B44" s="10" t="s">
        <v>191</v>
      </c>
      <c r="C44" s="12" t="s">
        <v>72</v>
      </c>
      <c r="D44" s="11" t="s">
        <v>237</v>
      </c>
      <c r="E44" s="12" t="s">
        <v>49</v>
      </c>
      <c r="F44" s="15">
        <v>75</v>
      </c>
      <c r="G44" s="13" t="s">
        <v>233</v>
      </c>
      <c r="H44" s="16"/>
      <c r="I44" s="11" t="s">
        <v>69</v>
      </c>
      <c r="J44" s="15">
        <v>84.15</v>
      </c>
      <c r="K44" s="12" t="s">
        <v>9</v>
      </c>
      <c r="L44" s="11" t="s">
        <v>67</v>
      </c>
      <c r="M44" s="16"/>
    </row>
    <row r="45" spans="1:13" ht="26.25" customHeight="1">
      <c r="A45" s="12">
        <v>12</v>
      </c>
      <c r="B45" s="10" t="s">
        <v>191</v>
      </c>
      <c r="C45" s="12" t="s">
        <v>74</v>
      </c>
      <c r="D45" s="11" t="s">
        <v>237</v>
      </c>
      <c r="E45" s="12" t="s">
        <v>49</v>
      </c>
      <c r="F45" s="15">
        <v>114.68</v>
      </c>
      <c r="G45" s="13" t="s">
        <v>233</v>
      </c>
      <c r="H45" s="16"/>
      <c r="I45" s="11" t="s">
        <v>69</v>
      </c>
      <c r="J45" s="15">
        <v>102</v>
      </c>
      <c r="K45" s="12" t="s">
        <v>71</v>
      </c>
      <c r="L45" s="10" t="s">
        <v>67</v>
      </c>
      <c r="M45" s="16"/>
    </row>
    <row r="46" spans="1:13" ht="26.25" customHeight="1">
      <c r="A46" s="12">
        <v>13</v>
      </c>
      <c r="B46" s="10" t="s">
        <v>191</v>
      </c>
      <c r="C46" s="12" t="s">
        <v>75</v>
      </c>
      <c r="D46" s="11" t="s">
        <v>237</v>
      </c>
      <c r="E46" s="12" t="s">
        <v>49</v>
      </c>
      <c r="F46" s="15">
        <v>104</v>
      </c>
      <c r="G46" s="13" t="s">
        <v>233</v>
      </c>
      <c r="H46" s="16"/>
      <c r="I46" s="11" t="s">
        <v>69</v>
      </c>
      <c r="J46" s="15">
        <v>75</v>
      </c>
      <c r="K46" s="12" t="s">
        <v>73</v>
      </c>
      <c r="L46" s="10" t="s">
        <v>67</v>
      </c>
      <c r="M46" s="16"/>
    </row>
    <row r="47" spans="1:13">
      <c r="A47" s="12"/>
      <c r="B47" s="21"/>
      <c r="C47" s="21"/>
      <c r="D47" s="18"/>
      <c r="E47" s="17"/>
      <c r="F47" s="19">
        <f>SUM(F34:F46)</f>
        <v>1970.5100000000002</v>
      </c>
      <c r="G47" s="19"/>
      <c r="H47" s="16"/>
      <c r="I47" s="18"/>
      <c r="J47" s="19">
        <f>SUM(J34:J46)</f>
        <v>2030.2600000000002</v>
      </c>
      <c r="K47" s="12"/>
      <c r="L47" s="18"/>
      <c r="M47" s="16"/>
    </row>
    <row r="48" spans="1:13">
      <c r="A48" s="12"/>
      <c r="B48" s="18"/>
      <c r="C48" s="17"/>
      <c r="D48" s="18"/>
      <c r="E48" s="17"/>
      <c r="F48" s="19"/>
      <c r="G48" s="19"/>
      <c r="H48" s="16"/>
      <c r="I48" s="18"/>
      <c r="J48" s="19"/>
      <c r="K48" s="12"/>
      <c r="L48" s="18"/>
      <c r="M48" s="16"/>
    </row>
    <row r="49" spans="1:13">
      <c r="A49" s="18" t="s">
        <v>214</v>
      </c>
      <c r="B49" s="10"/>
      <c r="C49" s="17"/>
      <c r="D49" s="18"/>
      <c r="E49" s="17"/>
      <c r="F49" s="19"/>
      <c r="G49" s="19"/>
      <c r="H49" s="16"/>
      <c r="I49" s="18"/>
      <c r="J49" s="19"/>
      <c r="K49" s="12"/>
      <c r="L49" s="18"/>
      <c r="M49" s="16"/>
    </row>
    <row r="50" spans="1:13" ht="51" customHeight="1">
      <c r="A50" s="9">
        <v>1</v>
      </c>
      <c r="B50" s="11" t="s">
        <v>199</v>
      </c>
      <c r="C50" s="9" t="s">
        <v>81</v>
      </c>
      <c r="D50" s="11" t="s">
        <v>200</v>
      </c>
      <c r="E50" s="12" t="s">
        <v>76</v>
      </c>
      <c r="F50" s="13">
        <v>217.75</v>
      </c>
      <c r="G50" s="13" t="s">
        <v>201</v>
      </c>
      <c r="H50" s="11" t="s">
        <v>34</v>
      </c>
      <c r="I50" s="11" t="s">
        <v>78</v>
      </c>
      <c r="J50" s="13">
        <v>229</v>
      </c>
      <c r="K50" s="9">
        <v>1986</v>
      </c>
      <c r="L50" s="11" t="s">
        <v>34</v>
      </c>
      <c r="M50" s="14"/>
    </row>
    <row r="51" spans="1:13" ht="45.75" customHeight="1">
      <c r="A51" s="9">
        <v>2</v>
      </c>
      <c r="B51" s="11" t="s">
        <v>202</v>
      </c>
      <c r="C51" s="9" t="s">
        <v>81</v>
      </c>
      <c r="D51" s="11" t="s">
        <v>200</v>
      </c>
      <c r="E51" s="12" t="s">
        <v>76</v>
      </c>
      <c r="F51" s="13">
        <v>310</v>
      </c>
      <c r="G51" s="13" t="s">
        <v>201</v>
      </c>
      <c r="H51" s="11" t="s">
        <v>34</v>
      </c>
      <c r="I51" s="11" t="s">
        <v>183</v>
      </c>
      <c r="J51" s="13">
        <v>390</v>
      </c>
      <c r="K51" s="9" t="s">
        <v>79</v>
      </c>
      <c r="L51" s="11" t="s">
        <v>34</v>
      </c>
      <c r="M51" s="14"/>
    </row>
    <row r="52" spans="1:13" ht="64.5" customHeight="1">
      <c r="A52" s="9">
        <v>3</v>
      </c>
      <c r="B52" s="11" t="s">
        <v>203</v>
      </c>
      <c r="C52" s="9" t="s">
        <v>77</v>
      </c>
      <c r="D52" s="11" t="s">
        <v>204</v>
      </c>
      <c r="E52" s="12" t="s">
        <v>76</v>
      </c>
      <c r="F52" s="13">
        <v>229</v>
      </c>
      <c r="G52" s="13" t="s">
        <v>205</v>
      </c>
      <c r="H52" s="11" t="s">
        <v>34</v>
      </c>
      <c r="I52" s="11" t="s">
        <v>33</v>
      </c>
      <c r="J52" s="13">
        <v>165</v>
      </c>
      <c r="K52" s="9">
        <v>1976</v>
      </c>
      <c r="L52" s="11" t="s">
        <v>80</v>
      </c>
      <c r="M52" s="14"/>
    </row>
    <row r="53" spans="1:13" ht="61.5" customHeight="1">
      <c r="A53" s="9">
        <v>4</v>
      </c>
      <c r="B53" s="11" t="s">
        <v>206</v>
      </c>
      <c r="C53" s="9" t="s">
        <v>77</v>
      </c>
      <c r="D53" s="11" t="s">
        <v>204</v>
      </c>
      <c r="E53" s="12" t="s">
        <v>76</v>
      </c>
      <c r="F53" s="13">
        <v>390</v>
      </c>
      <c r="G53" s="13" t="s">
        <v>205</v>
      </c>
      <c r="H53" s="11" t="s">
        <v>34</v>
      </c>
      <c r="I53" s="11" t="s">
        <v>82</v>
      </c>
      <c r="J53" s="13">
        <v>310</v>
      </c>
      <c r="K53" s="9">
        <v>1982</v>
      </c>
      <c r="L53" s="11" t="s">
        <v>34</v>
      </c>
      <c r="M53" s="14"/>
    </row>
    <row r="54" spans="1:13" ht="36.75" customHeight="1">
      <c r="A54" s="9">
        <v>5</v>
      </c>
      <c r="B54" s="11" t="s">
        <v>206</v>
      </c>
      <c r="C54" s="9" t="s">
        <v>77</v>
      </c>
      <c r="D54" s="22" t="s">
        <v>207</v>
      </c>
      <c r="E54" s="12" t="s">
        <v>76</v>
      </c>
      <c r="F54" s="13">
        <v>165</v>
      </c>
      <c r="G54" s="13" t="s">
        <v>205</v>
      </c>
      <c r="H54" s="11" t="s">
        <v>80</v>
      </c>
      <c r="I54" s="11" t="s">
        <v>83</v>
      </c>
      <c r="J54" s="13">
        <v>217.75</v>
      </c>
      <c r="K54" s="9" t="s">
        <v>79</v>
      </c>
      <c r="L54" s="11" t="s">
        <v>34</v>
      </c>
      <c r="M54" s="14"/>
    </row>
    <row r="55" spans="1:13" ht="38.25" customHeight="1">
      <c r="A55" s="12">
        <v>6</v>
      </c>
      <c r="B55" s="11" t="s">
        <v>208</v>
      </c>
      <c r="C55" s="9" t="s">
        <v>85</v>
      </c>
      <c r="D55" s="11" t="s">
        <v>209</v>
      </c>
      <c r="E55" s="12" t="s">
        <v>76</v>
      </c>
      <c r="F55" s="15">
        <v>185</v>
      </c>
      <c r="G55" s="15" t="s">
        <v>210</v>
      </c>
      <c r="H55" s="11" t="s">
        <v>34</v>
      </c>
      <c r="I55" s="11" t="s">
        <v>24</v>
      </c>
      <c r="J55" s="15">
        <v>214</v>
      </c>
      <c r="K55" s="12">
        <v>1974</v>
      </c>
      <c r="L55" s="11" t="s">
        <v>34</v>
      </c>
      <c r="M55" s="16"/>
    </row>
    <row r="56" spans="1:13" ht="30">
      <c r="A56" s="9">
        <v>7</v>
      </c>
      <c r="B56" s="11" t="s">
        <v>211</v>
      </c>
      <c r="C56" s="12" t="s">
        <v>87</v>
      </c>
      <c r="D56" s="22" t="s">
        <v>207</v>
      </c>
      <c r="E56" s="12" t="s">
        <v>76</v>
      </c>
      <c r="F56" s="13">
        <v>163.9</v>
      </c>
      <c r="G56" s="15" t="s">
        <v>210</v>
      </c>
      <c r="H56" s="11" t="s">
        <v>88</v>
      </c>
      <c r="I56" s="11" t="s">
        <v>27</v>
      </c>
      <c r="J56" s="13">
        <v>124.25</v>
      </c>
      <c r="K56" s="9">
        <v>1973</v>
      </c>
      <c r="L56" s="11" t="s">
        <v>86</v>
      </c>
      <c r="M56" s="14"/>
    </row>
    <row r="57" spans="1:13" ht="30">
      <c r="A57" s="12">
        <v>8</v>
      </c>
      <c r="B57" s="11" t="s">
        <v>183</v>
      </c>
      <c r="C57" s="12" t="s">
        <v>84</v>
      </c>
      <c r="D57" s="11" t="s">
        <v>209</v>
      </c>
      <c r="E57" s="12" t="s">
        <v>76</v>
      </c>
      <c r="F57" s="13">
        <v>214</v>
      </c>
      <c r="G57" s="15" t="s">
        <v>210</v>
      </c>
      <c r="H57" s="16" t="s">
        <v>34</v>
      </c>
      <c r="I57" s="11" t="s">
        <v>54</v>
      </c>
      <c r="J57" s="13">
        <v>185</v>
      </c>
      <c r="K57" s="9">
        <v>1997</v>
      </c>
      <c r="L57" s="11" t="s">
        <v>34</v>
      </c>
      <c r="M57" s="16"/>
    </row>
    <row r="58" spans="1:13" ht="30">
      <c r="A58" s="12">
        <v>9</v>
      </c>
      <c r="B58" s="10" t="s">
        <v>212</v>
      </c>
      <c r="C58" s="9" t="s">
        <v>85</v>
      </c>
      <c r="D58" s="23" t="s">
        <v>207</v>
      </c>
      <c r="E58" s="12" t="s">
        <v>76</v>
      </c>
      <c r="F58" s="15">
        <v>124.25</v>
      </c>
      <c r="G58" s="15" t="s">
        <v>210</v>
      </c>
      <c r="H58" s="16" t="s">
        <v>213</v>
      </c>
      <c r="I58" s="10" t="s">
        <v>27</v>
      </c>
      <c r="J58" s="15">
        <v>163.9</v>
      </c>
      <c r="K58" s="12">
        <v>1984</v>
      </c>
      <c r="L58" s="11" t="s">
        <v>88</v>
      </c>
      <c r="M58" s="16"/>
    </row>
    <row r="59" spans="1:13">
      <c r="A59" s="12"/>
      <c r="B59" s="24"/>
      <c r="C59" s="17"/>
      <c r="D59" s="18"/>
      <c r="E59" s="25"/>
      <c r="F59" s="19">
        <f>SUM(F50:F58)</f>
        <v>1998.9</v>
      </c>
      <c r="G59" s="19"/>
      <c r="H59" s="16"/>
      <c r="I59" s="18"/>
      <c r="J59" s="19">
        <f>SUM(J50:J58)</f>
        <v>1998.9</v>
      </c>
      <c r="K59" s="12"/>
      <c r="L59" s="18"/>
      <c r="M59" s="16"/>
    </row>
    <row r="60" spans="1:13">
      <c r="A60" s="12"/>
      <c r="B60" s="18"/>
      <c r="C60" s="17"/>
      <c r="D60" s="18"/>
      <c r="E60" s="17"/>
      <c r="F60" s="19"/>
      <c r="G60" s="19"/>
      <c r="H60" s="16"/>
      <c r="I60" s="18"/>
      <c r="J60" s="19"/>
      <c r="K60" s="12"/>
      <c r="L60" s="18"/>
      <c r="M60" s="16"/>
    </row>
    <row r="61" spans="1:13" ht="23.25" customHeight="1">
      <c r="A61" s="9">
        <v>1</v>
      </c>
      <c r="B61" s="10" t="s">
        <v>89</v>
      </c>
      <c r="C61" s="9" t="s">
        <v>90</v>
      </c>
      <c r="D61" s="11"/>
      <c r="E61" s="12" t="s">
        <v>89</v>
      </c>
      <c r="F61" s="13">
        <v>139.41999999999999</v>
      </c>
      <c r="G61" s="13"/>
      <c r="H61" s="14"/>
      <c r="I61" s="11" t="s">
        <v>91</v>
      </c>
      <c r="J61" s="13">
        <v>139.41999999999999</v>
      </c>
      <c r="K61" s="9" t="s">
        <v>92</v>
      </c>
      <c r="L61" s="11" t="s">
        <v>34</v>
      </c>
      <c r="M61" s="14"/>
    </row>
    <row r="62" spans="1:13" ht="23.25" customHeight="1">
      <c r="A62" s="9">
        <v>2</v>
      </c>
      <c r="B62" s="10" t="s">
        <v>89</v>
      </c>
      <c r="C62" s="9" t="s">
        <v>93</v>
      </c>
      <c r="D62" s="11"/>
      <c r="E62" s="12" t="s">
        <v>89</v>
      </c>
      <c r="F62" s="13">
        <v>150.32</v>
      </c>
      <c r="G62" s="13"/>
      <c r="H62" s="14"/>
      <c r="I62" s="11" t="s">
        <v>24</v>
      </c>
      <c r="J62" s="13">
        <v>150.32</v>
      </c>
      <c r="K62" s="9" t="s">
        <v>94</v>
      </c>
      <c r="L62" s="11" t="s">
        <v>95</v>
      </c>
      <c r="M62" s="14"/>
    </row>
    <row r="63" spans="1:13" ht="30">
      <c r="A63" s="9">
        <v>3</v>
      </c>
      <c r="B63" s="10" t="s">
        <v>89</v>
      </c>
      <c r="C63" s="9" t="s">
        <v>96</v>
      </c>
      <c r="D63" s="11"/>
      <c r="E63" s="12" t="s">
        <v>89</v>
      </c>
      <c r="F63" s="13">
        <v>225.65</v>
      </c>
      <c r="G63" s="13"/>
      <c r="H63" s="14"/>
      <c r="I63" s="11" t="s">
        <v>24</v>
      </c>
      <c r="J63" s="13">
        <v>225.65</v>
      </c>
      <c r="K63" s="9" t="s">
        <v>97</v>
      </c>
      <c r="L63" s="11" t="s">
        <v>34</v>
      </c>
      <c r="M63" s="14"/>
    </row>
    <row r="64" spans="1:13" ht="30">
      <c r="A64" s="9"/>
      <c r="B64" s="11"/>
      <c r="C64" s="9"/>
      <c r="D64" s="11"/>
      <c r="E64" s="9"/>
      <c r="F64" s="13"/>
      <c r="G64" s="13"/>
      <c r="H64" s="14"/>
      <c r="I64" s="11"/>
      <c r="J64" s="13"/>
      <c r="K64" s="9" t="s">
        <v>98</v>
      </c>
      <c r="L64" s="11"/>
      <c r="M64" s="14"/>
    </row>
    <row r="65" spans="1:13" ht="24" customHeight="1">
      <c r="A65" s="9">
        <v>4</v>
      </c>
      <c r="B65" s="10" t="s">
        <v>89</v>
      </c>
      <c r="C65" s="9" t="s">
        <v>99</v>
      </c>
      <c r="D65" s="11"/>
      <c r="E65" s="12" t="s">
        <v>89</v>
      </c>
      <c r="F65" s="13">
        <v>223.21</v>
      </c>
      <c r="G65" s="13"/>
      <c r="H65" s="14"/>
      <c r="I65" s="11" t="s">
        <v>24</v>
      </c>
      <c r="J65" s="13">
        <v>223.21</v>
      </c>
      <c r="K65" s="9" t="s">
        <v>100</v>
      </c>
      <c r="L65" s="11" t="s">
        <v>34</v>
      </c>
      <c r="M65" s="14"/>
    </row>
    <row r="66" spans="1:13" ht="35.25" customHeight="1">
      <c r="A66" s="9">
        <v>5</v>
      </c>
      <c r="B66" s="10" t="s">
        <v>89</v>
      </c>
      <c r="C66" s="9" t="s">
        <v>99</v>
      </c>
      <c r="D66" s="11"/>
      <c r="E66" s="12" t="s">
        <v>89</v>
      </c>
      <c r="F66" s="13">
        <v>435.2</v>
      </c>
      <c r="G66" s="13"/>
      <c r="H66" s="14"/>
      <c r="I66" s="11" t="s">
        <v>47</v>
      </c>
      <c r="J66" s="13">
        <v>435.2</v>
      </c>
      <c r="K66" s="9" t="s">
        <v>101</v>
      </c>
      <c r="L66" s="11" t="s">
        <v>34</v>
      </c>
      <c r="M66" s="14"/>
    </row>
    <row r="67" spans="1:13" ht="52.5" customHeight="1">
      <c r="A67" s="12"/>
      <c r="B67" s="10" t="s">
        <v>89</v>
      </c>
      <c r="C67" s="9"/>
      <c r="D67" s="11"/>
      <c r="E67" s="12" t="s">
        <v>89</v>
      </c>
      <c r="F67" s="15">
        <v>229.76</v>
      </c>
      <c r="G67" s="15"/>
      <c r="H67" s="14"/>
      <c r="I67" s="11" t="s">
        <v>102</v>
      </c>
      <c r="J67" s="15">
        <v>229.76</v>
      </c>
      <c r="K67" s="12" t="s">
        <v>103</v>
      </c>
      <c r="L67" s="11" t="s">
        <v>34</v>
      </c>
      <c r="M67" s="14"/>
    </row>
    <row r="68" spans="1:13">
      <c r="A68" s="12"/>
      <c r="B68" s="26"/>
      <c r="C68" s="17"/>
      <c r="D68" s="18"/>
      <c r="E68" s="25"/>
      <c r="F68" s="19">
        <f>SUM(F61:F67)</f>
        <v>1403.56</v>
      </c>
      <c r="G68" s="19"/>
      <c r="H68" s="16"/>
      <c r="I68" s="18"/>
      <c r="J68" s="19">
        <f>SUM(J61:J67)</f>
        <v>1403.56</v>
      </c>
      <c r="K68" s="12"/>
      <c r="L68" s="18"/>
      <c r="M68" s="16"/>
    </row>
    <row r="69" spans="1:13">
      <c r="A69" s="17"/>
      <c r="B69" s="18"/>
      <c r="C69" s="17"/>
      <c r="D69" s="18"/>
      <c r="E69" s="17"/>
      <c r="F69" s="19"/>
      <c r="G69" s="19"/>
      <c r="H69" s="16"/>
      <c r="I69" s="18"/>
      <c r="J69" s="19"/>
      <c r="K69" s="12"/>
      <c r="L69" s="18"/>
      <c r="M69" s="16"/>
    </row>
    <row r="70" spans="1:13" ht="75" customHeight="1">
      <c r="A70" s="27">
        <v>1</v>
      </c>
      <c r="B70" s="28" t="s">
        <v>238</v>
      </c>
      <c r="C70" s="27" t="s">
        <v>130</v>
      </c>
      <c r="D70" s="8" t="s">
        <v>241</v>
      </c>
      <c r="E70" s="27" t="s">
        <v>104</v>
      </c>
      <c r="F70" s="27">
        <v>512.73</v>
      </c>
      <c r="G70" s="7" t="s">
        <v>239</v>
      </c>
      <c r="H70" s="29"/>
      <c r="I70" s="28" t="s">
        <v>105</v>
      </c>
      <c r="J70" s="27">
        <v>204.48</v>
      </c>
      <c r="K70" s="27">
        <v>1973</v>
      </c>
      <c r="L70" s="28" t="s">
        <v>21</v>
      </c>
      <c r="M70" s="29" t="s">
        <v>106</v>
      </c>
    </row>
    <row r="71" spans="1:13" ht="65.25" customHeight="1">
      <c r="A71" s="27">
        <v>2</v>
      </c>
      <c r="B71" s="8" t="s">
        <v>240</v>
      </c>
      <c r="C71" s="7" t="s">
        <v>135</v>
      </c>
      <c r="D71" s="8" t="s">
        <v>242</v>
      </c>
      <c r="E71" s="7" t="s">
        <v>104</v>
      </c>
      <c r="F71" s="7">
        <v>218.98</v>
      </c>
      <c r="G71" s="7" t="s">
        <v>239</v>
      </c>
      <c r="H71" s="29"/>
      <c r="I71" s="28" t="s">
        <v>107</v>
      </c>
      <c r="J71" s="27">
        <v>125.55</v>
      </c>
      <c r="K71" s="27">
        <v>2010</v>
      </c>
      <c r="L71" s="28" t="s">
        <v>21</v>
      </c>
      <c r="M71" s="29" t="s">
        <v>108</v>
      </c>
    </row>
    <row r="72" spans="1:13" ht="45">
      <c r="A72" s="27">
        <v>3</v>
      </c>
      <c r="B72" s="8" t="s">
        <v>191</v>
      </c>
      <c r="C72" s="7" t="s">
        <v>135</v>
      </c>
      <c r="D72" s="8" t="s">
        <v>243</v>
      </c>
      <c r="E72" s="7" t="s">
        <v>104</v>
      </c>
      <c r="F72" s="7">
        <v>242.98</v>
      </c>
      <c r="G72" s="7" t="s">
        <v>239</v>
      </c>
      <c r="H72" s="29"/>
      <c r="I72" s="28" t="s">
        <v>110</v>
      </c>
      <c r="J72" s="27">
        <v>164.75</v>
      </c>
      <c r="K72" s="27">
        <v>1960</v>
      </c>
      <c r="L72" s="8" t="s">
        <v>111</v>
      </c>
      <c r="M72" s="29" t="s">
        <v>112</v>
      </c>
    </row>
    <row r="73" spans="1:13" ht="125.25" customHeight="1">
      <c r="A73" s="27">
        <v>4</v>
      </c>
      <c r="B73" s="8" t="s">
        <v>244</v>
      </c>
      <c r="C73" s="7" t="s">
        <v>104</v>
      </c>
      <c r="D73" s="8" t="s">
        <v>245</v>
      </c>
      <c r="E73" s="7" t="s">
        <v>104</v>
      </c>
      <c r="F73" s="7">
        <v>125.55</v>
      </c>
      <c r="G73" s="7" t="s">
        <v>246</v>
      </c>
      <c r="H73" s="29"/>
      <c r="I73" s="28" t="s">
        <v>113</v>
      </c>
      <c r="J73" s="27">
        <v>112.44</v>
      </c>
      <c r="K73" s="27">
        <v>2010</v>
      </c>
      <c r="L73" s="28" t="s">
        <v>21</v>
      </c>
      <c r="M73" s="30" t="s">
        <v>114</v>
      </c>
    </row>
    <row r="74" spans="1:13" ht="90">
      <c r="A74" s="27">
        <v>5</v>
      </c>
      <c r="B74" s="8" t="s">
        <v>247</v>
      </c>
      <c r="C74" s="7" t="s">
        <v>104</v>
      </c>
      <c r="D74" s="8" t="s">
        <v>248</v>
      </c>
      <c r="E74" s="7" t="s">
        <v>104</v>
      </c>
      <c r="F74" s="7">
        <v>204.48</v>
      </c>
      <c r="G74" s="7" t="s">
        <v>246</v>
      </c>
      <c r="H74" s="29"/>
      <c r="I74" s="28" t="s">
        <v>105</v>
      </c>
      <c r="J74" s="27">
        <v>221.11</v>
      </c>
      <c r="K74" s="27">
        <v>1976</v>
      </c>
      <c r="L74" s="8" t="s">
        <v>111</v>
      </c>
      <c r="M74" s="29" t="s">
        <v>116</v>
      </c>
    </row>
    <row r="75" spans="1:13" ht="51.75" customHeight="1">
      <c r="A75" s="27">
        <v>6</v>
      </c>
      <c r="B75" s="8" t="s">
        <v>249</v>
      </c>
      <c r="C75" s="7" t="s">
        <v>115</v>
      </c>
      <c r="D75" s="8" t="s">
        <v>250</v>
      </c>
      <c r="E75" s="7" t="s">
        <v>104</v>
      </c>
      <c r="F75" s="31">
        <v>221.11</v>
      </c>
      <c r="G75" s="7" t="s">
        <v>246</v>
      </c>
      <c r="H75" s="29"/>
      <c r="I75" s="28" t="s">
        <v>118</v>
      </c>
      <c r="J75" s="32">
        <v>354.6</v>
      </c>
      <c r="K75" s="27">
        <v>1966</v>
      </c>
      <c r="L75" s="8" t="s">
        <v>111</v>
      </c>
      <c r="M75" s="29" t="s">
        <v>119</v>
      </c>
    </row>
    <row r="76" spans="1:13" ht="35.25" customHeight="1">
      <c r="A76" s="27">
        <v>7</v>
      </c>
      <c r="B76" s="8" t="s">
        <v>251</v>
      </c>
      <c r="C76" s="7" t="s">
        <v>109</v>
      </c>
      <c r="D76" s="8" t="s">
        <v>252</v>
      </c>
      <c r="E76" s="7" t="s">
        <v>104</v>
      </c>
      <c r="F76" s="31">
        <v>112.44</v>
      </c>
      <c r="G76" s="7" t="s">
        <v>246</v>
      </c>
      <c r="H76" s="29"/>
      <c r="I76" s="28" t="s">
        <v>120</v>
      </c>
      <c r="J76" s="32">
        <v>558.4</v>
      </c>
      <c r="K76" s="27">
        <v>1986</v>
      </c>
      <c r="L76" s="28" t="s">
        <v>21</v>
      </c>
      <c r="M76" s="30" t="s">
        <v>114</v>
      </c>
    </row>
    <row r="77" spans="1:13" ht="45">
      <c r="A77" s="27">
        <v>8</v>
      </c>
      <c r="B77" s="8" t="s">
        <v>249</v>
      </c>
      <c r="C77" s="7" t="s">
        <v>109</v>
      </c>
      <c r="D77" s="8" t="s">
        <v>253</v>
      </c>
      <c r="E77" s="7" t="s">
        <v>104</v>
      </c>
      <c r="F77" s="31">
        <v>164.75</v>
      </c>
      <c r="G77" s="7" t="s">
        <v>246</v>
      </c>
      <c r="H77" s="29"/>
      <c r="I77" s="28" t="s">
        <v>105</v>
      </c>
      <c r="J77" s="32">
        <v>222.5</v>
      </c>
      <c r="K77" s="27">
        <v>1966</v>
      </c>
      <c r="L77" s="28" t="s">
        <v>21</v>
      </c>
      <c r="M77" s="29" t="s">
        <v>122</v>
      </c>
    </row>
    <row r="78" spans="1:13" ht="93.75" customHeight="1">
      <c r="A78" s="27">
        <v>9</v>
      </c>
      <c r="B78" s="8" t="s">
        <v>254</v>
      </c>
      <c r="C78" s="7" t="s">
        <v>117</v>
      </c>
      <c r="D78" s="8" t="s">
        <v>255</v>
      </c>
      <c r="E78" s="7" t="s">
        <v>104</v>
      </c>
      <c r="F78" s="31">
        <v>818.4</v>
      </c>
      <c r="G78" s="7" t="s">
        <v>256</v>
      </c>
      <c r="H78" s="29"/>
      <c r="I78" s="28" t="s">
        <v>123</v>
      </c>
      <c r="J78" s="27"/>
      <c r="K78" s="27">
        <v>2012</v>
      </c>
      <c r="L78" s="8" t="s">
        <v>124</v>
      </c>
      <c r="M78" s="29" t="s">
        <v>125</v>
      </c>
    </row>
    <row r="79" spans="1:13" ht="105">
      <c r="A79" s="27">
        <v>10</v>
      </c>
      <c r="B79" s="8" t="s">
        <v>257</v>
      </c>
      <c r="C79" s="7" t="s">
        <v>117</v>
      </c>
      <c r="D79" s="8" t="s">
        <v>258</v>
      </c>
      <c r="E79" s="7" t="s">
        <v>104</v>
      </c>
      <c r="F79" s="31">
        <v>354.6</v>
      </c>
      <c r="G79" s="7" t="s">
        <v>256</v>
      </c>
      <c r="H79" s="29"/>
      <c r="I79" s="28" t="s">
        <v>126</v>
      </c>
      <c r="J79" s="32">
        <v>214.58</v>
      </c>
      <c r="K79" s="27">
        <v>1976</v>
      </c>
      <c r="L79" s="8" t="s">
        <v>111</v>
      </c>
      <c r="M79" s="29" t="s">
        <v>127</v>
      </c>
    </row>
    <row r="80" spans="1:13" ht="90">
      <c r="A80" s="27">
        <v>11</v>
      </c>
      <c r="B80" s="8" t="s">
        <v>259</v>
      </c>
      <c r="C80" s="7" t="s">
        <v>121</v>
      </c>
      <c r="D80" s="8" t="s">
        <v>260</v>
      </c>
      <c r="E80" s="7" t="s">
        <v>104</v>
      </c>
      <c r="F80" s="31">
        <v>373.77</v>
      </c>
      <c r="G80" s="7" t="s">
        <v>256</v>
      </c>
      <c r="H80" s="29"/>
      <c r="I80" s="28" t="s">
        <v>128</v>
      </c>
      <c r="J80" s="32">
        <v>115.75</v>
      </c>
      <c r="K80" s="27">
        <v>1976</v>
      </c>
      <c r="L80" s="8" t="s">
        <v>111</v>
      </c>
      <c r="M80" s="29" t="s">
        <v>127</v>
      </c>
    </row>
    <row r="81" spans="1:13" ht="45">
      <c r="A81" s="27">
        <v>12</v>
      </c>
      <c r="B81" s="8" t="s">
        <v>261</v>
      </c>
      <c r="C81" s="7" t="s">
        <v>262</v>
      </c>
      <c r="D81" s="8" t="s">
        <v>263</v>
      </c>
      <c r="E81" s="27" t="s">
        <v>104</v>
      </c>
      <c r="F81" s="32">
        <v>214.58</v>
      </c>
      <c r="G81" s="7" t="s">
        <v>256</v>
      </c>
      <c r="H81" s="29"/>
      <c r="I81" s="28" t="s">
        <v>129</v>
      </c>
      <c r="J81" s="32">
        <v>125</v>
      </c>
      <c r="K81" s="27">
        <v>1975</v>
      </c>
      <c r="L81" s="8" t="s">
        <v>111</v>
      </c>
      <c r="M81" s="29" t="s">
        <v>127</v>
      </c>
    </row>
    <row r="82" spans="1:13" ht="60">
      <c r="A82" s="27">
        <v>13</v>
      </c>
      <c r="B82" s="8" t="s">
        <v>264</v>
      </c>
      <c r="C82" s="7" t="s">
        <v>262</v>
      </c>
      <c r="D82" s="8"/>
      <c r="E82" s="27" t="s">
        <v>104</v>
      </c>
      <c r="F82" s="32">
        <v>125.55</v>
      </c>
      <c r="G82" s="7" t="s">
        <v>256</v>
      </c>
      <c r="H82" s="30"/>
      <c r="I82" s="28" t="s">
        <v>136</v>
      </c>
      <c r="J82" s="32">
        <v>242.98</v>
      </c>
      <c r="K82" s="27">
        <v>1979</v>
      </c>
      <c r="L82" s="28" t="s">
        <v>131</v>
      </c>
      <c r="M82" s="30" t="s">
        <v>132</v>
      </c>
    </row>
    <row r="83" spans="1:13" ht="45">
      <c r="A83" s="27">
        <v>14</v>
      </c>
      <c r="B83" s="8" t="s">
        <v>265</v>
      </c>
      <c r="C83" s="7" t="s">
        <v>266</v>
      </c>
      <c r="D83" s="8" t="s">
        <v>267</v>
      </c>
      <c r="E83" s="27" t="s">
        <v>104</v>
      </c>
      <c r="F83" s="32">
        <v>115.75</v>
      </c>
      <c r="G83" s="7" t="s">
        <v>256</v>
      </c>
      <c r="H83" s="30"/>
      <c r="I83" s="28" t="s">
        <v>133</v>
      </c>
      <c r="J83" s="32">
        <v>218.98</v>
      </c>
      <c r="K83" s="27">
        <v>2006</v>
      </c>
      <c r="L83" s="28" t="s">
        <v>131</v>
      </c>
      <c r="M83" s="30" t="s">
        <v>134</v>
      </c>
    </row>
    <row r="84" spans="1:13" ht="45">
      <c r="A84" s="27">
        <v>15</v>
      </c>
      <c r="B84" s="33" t="s">
        <v>268</v>
      </c>
      <c r="C84" s="7" t="s">
        <v>269</v>
      </c>
      <c r="D84" s="8"/>
      <c r="E84" s="27" t="s">
        <v>104</v>
      </c>
      <c r="F84" s="32">
        <v>125</v>
      </c>
      <c r="G84" s="7" t="s">
        <v>256</v>
      </c>
      <c r="H84" s="30"/>
      <c r="I84" s="28"/>
      <c r="J84" s="32"/>
      <c r="K84" s="27"/>
      <c r="L84" s="28"/>
      <c r="M84" s="30"/>
    </row>
    <row r="85" spans="1:13">
      <c r="A85" s="12"/>
      <c r="B85" s="26"/>
      <c r="C85" s="17"/>
      <c r="D85" s="18"/>
      <c r="E85" s="25"/>
      <c r="F85" s="19">
        <f>SUM(F70:F84)</f>
        <v>3930.67</v>
      </c>
      <c r="G85" s="19"/>
      <c r="H85" s="16"/>
      <c r="I85" s="18"/>
      <c r="J85" s="19">
        <f>SUM(J70:J83)</f>
        <v>2881.12</v>
      </c>
      <c r="K85" s="12"/>
      <c r="L85" s="18"/>
      <c r="M85" s="16"/>
    </row>
    <row r="86" spans="1:13">
      <c r="A86" s="12"/>
      <c r="B86" s="26"/>
      <c r="C86" s="17"/>
      <c r="D86" s="18"/>
      <c r="E86" s="25"/>
      <c r="F86" s="19"/>
      <c r="G86" s="19"/>
      <c r="H86" s="34"/>
      <c r="I86" s="18"/>
      <c r="J86" s="19"/>
      <c r="K86" s="12"/>
      <c r="L86" s="18"/>
      <c r="M86" s="34"/>
    </row>
    <row r="87" spans="1:13" ht="90">
      <c r="A87" s="27">
        <v>1</v>
      </c>
      <c r="B87" s="28" t="s">
        <v>286</v>
      </c>
      <c r="C87" s="27" t="s">
        <v>137</v>
      </c>
      <c r="D87" s="8" t="s">
        <v>287</v>
      </c>
      <c r="E87" s="27" t="s">
        <v>137</v>
      </c>
      <c r="F87" s="32">
        <f>1677+346.54</f>
        <v>2023.54</v>
      </c>
      <c r="G87" s="32" t="s">
        <v>291</v>
      </c>
      <c r="H87" s="29"/>
      <c r="I87" s="28" t="s">
        <v>105</v>
      </c>
      <c r="J87" s="32">
        <v>169</v>
      </c>
      <c r="K87" s="27">
        <v>1996</v>
      </c>
      <c r="L87" s="28" t="s">
        <v>21</v>
      </c>
      <c r="M87" s="29"/>
    </row>
    <row r="88" spans="1:13" ht="135">
      <c r="A88" s="27">
        <v>2</v>
      </c>
      <c r="B88" s="8" t="s">
        <v>288</v>
      </c>
      <c r="C88" s="27" t="s">
        <v>141</v>
      </c>
      <c r="D88" s="8" t="s">
        <v>289</v>
      </c>
      <c r="E88" s="27" t="s">
        <v>137</v>
      </c>
      <c r="F88" s="32">
        <v>2762.79</v>
      </c>
      <c r="G88" s="32"/>
      <c r="H88" s="29"/>
      <c r="I88" s="28" t="s">
        <v>139</v>
      </c>
      <c r="J88" s="32">
        <v>144</v>
      </c>
      <c r="K88" s="27">
        <v>1989</v>
      </c>
      <c r="L88" s="28" t="s">
        <v>140</v>
      </c>
      <c r="M88" s="29"/>
    </row>
    <row r="89" spans="1:13">
      <c r="A89" s="27">
        <v>3</v>
      </c>
      <c r="B89" s="28" t="s">
        <v>191</v>
      </c>
      <c r="C89" s="27" t="s">
        <v>138</v>
      </c>
      <c r="D89" s="28" t="s">
        <v>290</v>
      </c>
      <c r="E89" s="27" t="s">
        <v>137</v>
      </c>
      <c r="F89" s="32">
        <v>461.89</v>
      </c>
      <c r="G89" s="32" t="s">
        <v>292</v>
      </c>
      <c r="H89" s="29"/>
      <c r="I89" s="28" t="s">
        <v>139</v>
      </c>
      <c r="J89" s="32">
        <v>124</v>
      </c>
      <c r="K89" s="27">
        <v>2001</v>
      </c>
      <c r="L89" s="8" t="s">
        <v>21</v>
      </c>
      <c r="M89" s="29"/>
    </row>
    <row r="90" spans="1:13">
      <c r="A90" s="12"/>
      <c r="B90" s="26"/>
      <c r="C90" s="17"/>
      <c r="D90" s="18"/>
      <c r="E90" s="25"/>
      <c r="F90" s="19">
        <f>SUM(F87:F89)</f>
        <v>5248.22</v>
      </c>
      <c r="G90" s="19"/>
      <c r="H90" s="16"/>
      <c r="I90" s="18"/>
      <c r="J90" s="19">
        <f>SUM(J87:J89)</f>
        <v>437</v>
      </c>
      <c r="K90" s="12"/>
      <c r="L90" s="18"/>
      <c r="M90" s="16"/>
    </row>
    <row r="91" spans="1:13">
      <c r="A91" s="12"/>
      <c r="B91" s="26"/>
      <c r="C91" s="17"/>
      <c r="D91" s="18"/>
      <c r="E91" s="25"/>
      <c r="F91" s="19"/>
      <c r="G91" s="19"/>
      <c r="H91" s="16"/>
      <c r="I91" s="18"/>
      <c r="J91" s="19"/>
      <c r="K91" s="12"/>
      <c r="L91" s="18"/>
      <c r="M91" s="16"/>
    </row>
    <row r="92" spans="1:13">
      <c r="A92" s="18" t="s">
        <v>190</v>
      </c>
      <c r="B92" s="26"/>
      <c r="C92" s="17"/>
      <c r="D92" s="18"/>
      <c r="E92" s="25"/>
      <c r="F92" s="19"/>
      <c r="G92" s="19"/>
      <c r="H92" s="16"/>
      <c r="I92" s="18"/>
      <c r="J92" s="19"/>
      <c r="K92" s="12"/>
      <c r="L92" s="18"/>
      <c r="M92" s="16"/>
    </row>
    <row r="93" spans="1:13" ht="61.5" customHeight="1">
      <c r="A93" s="35">
        <v>1</v>
      </c>
      <c r="B93" s="36" t="s">
        <v>215</v>
      </c>
      <c r="C93" s="35" t="s">
        <v>142</v>
      </c>
      <c r="D93" s="36" t="s">
        <v>217</v>
      </c>
      <c r="E93" s="35" t="s">
        <v>142</v>
      </c>
      <c r="F93" s="37">
        <v>1412.82</v>
      </c>
      <c r="G93" s="37" t="s">
        <v>216</v>
      </c>
      <c r="H93" s="38" t="s">
        <v>230</v>
      </c>
      <c r="I93" s="36" t="s">
        <v>178</v>
      </c>
      <c r="J93" s="37">
        <v>662.82</v>
      </c>
      <c r="K93" s="35" t="s">
        <v>181</v>
      </c>
      <c r="L93" s="36" t="s">
        <v>143</v>
      </c>
      <c r="M93" s="38"/>
    </row>
    <row r="94" spans="1:13" ht="81" customHeight="1">
      <c r="A94" s="35">
        <v>2</v>
      </c>
      <c r="B94" s="36" t="s">
        <v>191</v>
      </c>
      <c r="C94" s="35" t="s">
        <v>144</v>
      </c>
      <c r="D94" s="36" t="s">
        <v>218</v>
      </c>
      <c r="E94" s="35" t="s">
        <v>142</v>
      </c>
      <c r="F94" s="37">
        <v>346.3</v>
      </c>
      <c r="G94" s="37" t="s">
        <v>219</v>
      </c>
      <c r="H94" s="38"/>
      <c r="I94" s="36" t="s">
        <v>179</v>
      </c>
      <c r="J94" s="37">
        <v>346.3</v>
      </c>
      <c r="K94" s="35" t="s">
        <v>145</v>
      </c>
      <c r="L94" s="36" t="s">
        <v>143</v>
      </c>
      <c r="M94" s="38"/>
    </row>
    <row r="95" spans="1:13" ht="84" customHeight="1">
      <c r="A95" s="39">
        <v>3</v>
      </c>
      <c r="B95" s="36" t="s">
        <v>191</v>
      </c>
      <c r="C95" s="39" t="s">
        <v>146</v>
      </c>
      <c r="D95" s="36" t="s">
        <v>220</v>
      </c>
      <c r="E95" s="35" t="s">
        <v>142</v>
      </c>
      <c r="F95" s="37">
        <v>746.9</v>
      </c>
      <c r="G95" s="37" t="s">
        <v>224</v>
      </c>
      <c r="H95" s="38" t="s">
        <v>221</v>
      </c>
      <c r="I95" s="36" t="s">
        <v>154</v>
      </c>
      <c r="J95" s="37">
        <v>746.9</v>
      </c>
      <c r="K95" s="35" t="s">
        <v>147</v>
      </c>
      <c r="L95" s="36" t="s">
        <v>148</v>
      </c>
      <c r="M95" s="38"/>
    </row>
    <row r="96" spans="1:13" ht="52.5" customHeight="1">
      <c r="A96" s="39">
        <v>4</v>
      </c>
      <c r="B96" s="36" t="s">
        <v>191</v>
      </c>
      <c r="C96" s="39" t="s">
        <v>222</v>
      </c>
      <c r="D96" s="40" t="s">
        <v>223</v>
      </c>
      <c r="E96" s="35" t="s">
        <v>142</v>
      </c>
      <c r="F96" s="41">
        <v>158.12</v>
      </c>
      <c r="G96" s="37" t="s">
        <v>224</v>
      </c>
      <c r="H96" s="38" t="s">
        <v>225</v>
      </c>
      <c r="I96" s="36" t="s">
        <v>180</v>
      </c>
      <c r="J96" s="41">
        <v>200</v>
      </c>
      <c r="K96" s="39" t="s">
        <v>150</v>
      </c>
      <c r="L96" s="36" t="s">
        <v>151</v>
      </c>
      <c r="M96" s="38"/>
    </row>
    <row r="97" spans="1:13" ht="50.25" customHeight="1">
      <c r="A97" s="39">
        <v>5</v>
      </c>
      <c r="B97" s="36" t="s">
        <v>226</v>
      </c>
      <c r="C97" s="35" t="s">
        <v>227</v>
      </c>
      <c r="D97" s="42" t="s">
        <v>207</v>
      </c>
      <c r="E97" s="35" t="s">
        <v>142</v>
      </c>
      <c r="F97" s="37" t="s">
        <v>228</v>
      </c>
      <c r="G97" s="43" t="s">
        <v>207</v>
      </c>
      <c r="H97" s="38" t="s">
        <v>229</v>
      </c>
      <c r="I97" s="36" t="s">
        <v>152</v>
      </c>
      <c r="J97" s="37">
        <v>296.08999999999997</v>
      </c>
      <c r="K97" s="35" t="s">
        <v>182</v>
      </c>
      <c r="L97" s="40" t="s">
        <v>153</v>
      </c>
      <c r="M97" s="38"/>
    </row>
    <row r="98" spans="1:13" ht="50.25" customHeight="1">
      <c r="A98" s="39">
        <v>6</v>
      </c>
      <c r="B98" s="36" t="s">
        <v>191</v>
      </c>
      <c r="C98" s="35" t="s">
        <v>149</v>
      </c>
      <c r="D98" s="42" t="s">
        <v>207</v>
      </c>
      <c r="E98" s="35" t="s">
        <v>142</v>
      </c>
      <c r="F98" s="37">
        <v>200</v>
      </c>
      <c r="G98" s="37" t="s">
        <v>219</v>
      </c>
      <c r="H98" s="38" t="s">
        <v>229</v>
      </c>
      <c r="I98" s="36"/>
      <c r="J98" s="37"/>
      <c r="K98" s="35"/>
      <c r="L98" s="40"/>
      <c r="M98" s="38"/>
    </row>
    <row r="99" spans="1:13">
      <c r="A99" s="12"/>
      <c r="B99" s="26"/>
      <c r="C99" s="17"/>
      <c r="D99" s="18"/>
      <c r="E99" s="25"/>
      <c r="F99" s="19">
        <f>SUM(F93:F98)</f>
        <v>2864.14</v>
      </c>
      <c r="G99" s="19"/>
      <c r="H99" s="16"/>
      <c r="I99" s="18"/>
      <c r="J99" s="19">
        <f>SUM(J93:J97)</f>
        <v>2252.11</v>
      </c>
      <c r="K99" s="12"/>
      <c r="L99" s="18"/>
      <c r="M99" s="16"/>
    </row>
    <row r="100" spans="1:13">
      <c r="A100" s="39"/>
      <c r="B100" s="36"/>
      <c r="C100" s="39"/>
      <c r="D100" s="40"/>
      <c r="E100" s="35"/>
      <c r="F100" s="35"/>
      <c r="G100" s="35"/>
      <c r="H100" s="38"/>
      <c r="I100" s="36"/>
      <c r="J100" s="35"/>
      <c r="K100" s="35"/>
      <c r="L100" s="40"/>
      <c r="M100" s="38"/>
    </row>
    <row r="101" spans="1:13" ht="75">
      <c r="A101" s="35">
        <v>1</v>
      </c>
      <c r="B101" s="36" t="s">
        <v>298</v>
      </c>
      <c r="C101" s="35" t="s">
        <v>155</v>
      </c>
      <c r="D101" s="36" t="s">
        <v>299</v>
      </c>
      <c r="E101" s="35" t="s">
        <v>155</v>
      </c>
      <c r="F101" s="37">
        <f>314+280</f>
        <v>594</v>
      </c>
      <c r="G101" s="37" t="s">
        <v>300</v>
      </c>
      <c r="H101" s="38" t="s">
        <v>273</v>
      </c>
      <c r="I101" s="36" t="s">
        <v>156</v>
      </c>
      <c r="J101" s="37">
        <v>314</v>
      </c>
      <c r="K101" s="35" t="s">
        <v>157</v>
      </c>
      <c r="L101" s="36" t="s">
        <v>143</v>
      </c>
      <c r="M101" s="38" t="s">
        <v>143</v>
      </c>
    </row>
    <row r="102" spans="1:13" ht="45">
      <c r="A102" s="35">
        <v>2</v>
      </c>
      <c r="B102" s="36" t="s">
        <v>301</v>
      </c>
      <c r="C102" s="35" t="s">
        <v>160</v>
      </c>
      <c r="D102" s="36" t="s">
        <v>302</v>
      </c>
      <c r="E102" s="35" t="s">
        <v>155</v>
      </c>
      <c r="F102" s="37">
        <v>236</v>
      </c>
      <c r="G102" s="37" t="s">
        <v>303</v>
      </c>
      <c r="H102" s="38" t="s">
        <v>273</v>
      </c>
      <c r="I102" s="36" t="str">
        <f>I104</f>
        <v xml:space="preserve">4 Roomed IB  (Roomed Assam type with Akra walling)            </v>
      </c>
      <c r="J102" s="37">
        <v>300</v>
      </c>
      <c r="K102" s="35" t="s">
        <v>158</v>
      </c>
      <c r="L102" s="36" t="s">
        <v>159</v>
      </c>
      <c r="M102" s="38" t="str">
        <f>L102</f>
        <v>Dismentalled During 2009-10</v>
      </c>
    </row>
    <row r="103" spans="1:13" ht="60">
      <c r="A103" s="35">
        <v>3</v>
      </c>
      <c r="B103" s="36" t="s">
        <v>301</v>
      </c>
      <c r="C103" s="35" t="s">
        <v>163</v>
      </c>
      <c r="D103" s="36" t="s">
        <v>302</v>
      </c>
      <c r="E103" s="35" t="s">
        <v>155</v>
      </c>
      <c r="F103" s="37">
        <v>236</v>
      </c>
      <c r="G103" s="37" t="s">
        <v>303</v>
      </c>
      <c r="H103" s="38" t="s">
        <v>273</v>
      </c>
      <c r="I103" s="36" t="s">
        <v>161</v>
      </c>
      <c r="J103" s="37">
        <v>236</v>
      </c>
      <c r="K103" s="35" t="s">
        <v>162</v>
      </c>
      <c r="L103" s="36" t="str">
        <f>M103</f>
        <v>Functional</v>
      </c>
      <c r="M103" s="38" t="s">
        <v>143</v>
      </c>
    </row>
    <row r="104" spans="1:13" ht="45">
      <c r="A104" s="39">
        <v>4</v>
      </c>
      <c r="B104" s="36" t="s">
        <v>304</v>
      </c>
      <c r="C104" s="39" t="s">
        <v>166</v>
      </c>
      <c r="D104" s="36" t="s">
        <v>302</v>
      </c>
      <c r="E104" s="35" t="s">
        <v>155</v>
      </c>
      <c r="F104" s="37">
        <v>200</v>
      </c>
      <c r="G104" s="37" t="s">
        <v>300</v>
      </c>
      <c r="H104" s="38" t="s">
        <v>305</v>
      </c>
      <c r="I104" s="36" t="s">
        <v>184</v>
      </c>
      <c r="J104" s="37">
        <v>200</v>
      </c>
      <c r="K104" s="35" t="s">
        <v>164</v>
      </c>
      <c r="L104" s="36" t="s">
        <v>148</v>
      </c>
      <c r="M104" s="38" t="s">
        <v>165</v>
      </c>
    </row>
    <row r="105" spans="1:13">
      <c r="A105" s="12"/>
      <c r="B105" s="26"/>
      <c r="C105" s="17"/>
      <c r="D105" s="18"/>
      <c r="E105" s="25"/>
      <c r="F105" s="19">
        <f>SUM(F101:F104)</f>
        <v>1266</v>
      </c>
      <c r="G105" s="19"/>
      <c r="H105" s="16"/>
      <c r="I105" s="18"/>
      <c r="J105" s="19">
        <f>SUM(J101:J104)</f>
        <v>1050</v>
      </c>
      <c r="K105" s="12"/>
      <c r="L105" s="18"/>
      <c r="M105" s="16"/>
    </row>
    <row r="106" spans="1:13">
      <c r="A106" s="12"/>
      <c r="B106" s="26"/>
      <c r="C106" s="17"/>
      <c r="D106" s="18"/>
      <c r="E106" s="25"/>
      <c r="F106" s="19"/>
      <c r="G106" s="19"/>
      <c r="H106" s="16"/>
      <c r="I106" s="18"/>
      <c r="J106" s="19"/>
      <c r="K106" s="12"/>
      <c r="L106" s="18"/>
      <c r="M106" s="16"/>
    </row>
    <row r="107" spans="1:13">
      <c r="A107" s="18" t="s">
        <v>190</v>
      </c>
      <c r="B107" s="26"/>
      <c r="C107" s="17"/>
      <c r="D107" s="18"/>
      <c r="E107" s="25"/>
      <c r="F107" s="19"/>
      <c r="G107" s="19"/>
      <c r="H107" s="16"/>
      <c r="I107" s="18"/>
      <c r="J107" s="19"/>
      <c r="K107" s="12"/>
      <c r="L107" s="18"/>
      <c r="M107" s="16"/>
    </row>
    <row r="108" spans="1:13" ht="48.75" customHeight="1">
      <c r="A108" s="35">
        <v>1</v>
      </c>
      <c r="B108" s="36" t="s">
        <v>191</v>
      </c>
      <c r="C108" s="35" t="s">
        <v>167</v>
      </c>
      <c r="D108" s="36" t="s">
        <v>193</v>
      </c>
      <c r="E108" s="35" t="s">
        <v>167</v>
      </c>
      <c r="F108" s="35">
        <v>233.36</v>
      </c>
      <c r="G108" s="35" t="s">
        <v>195</v>
      </c>
      <c r="H108" s="36"/>
      <c r="I108" s="36" t="s">
        <v>168</v>
      </c>
      <c r="J108" s="35">
        <v>233.36</v>
      </c>
      <c r="K108" s="35">
        <v>1983</v>
      </c>
      <c r="L108" s="36" t="s">
        <v>169</v>
      </c>
      <c r="M108" s="38"/>
    </row>
    <row r="109" spans="1:13" ht="33" customHeight="1">
      <c r="A109" s="35">
        <v>2</v>
      </c>
      <c r="B109" s="36" t="s">
        <v>192</v>
      </c>
      <c r="C109" s="35" t="s">
        <v>170</v>
      </c>
      <c r="D109" s="36" t="s">
        <v>194</v>
      </c>
      <c r="E109" s="35" t="s">
        <v>167</v>
      </c>
      <c r="F109" s="35">
        <v>350.36</v>
      </c>
      <c r="G109" s="35" t="s">
        <v>196</v>
      </c>
      <c r="H109" s="36" t="s">
        <v>172</v>
      </c>
      <c r="I109" s="36" t="s">
        <v>171</v>
      </c>
      <c r="J109" s="35">
        <v>350.36</v>
      </c>
      <c r="K109" s="35">
        <v>1976</v>
      </c>
      <c r="L109" s="36" t="s">
        <v>172</v>
      </c>
      <c r="M109" s="38" t="s">
        <v>173</v>
      </c>
    </row>
    <row r="110" spans="1:13" ht="45">
      <c r="A110" s="39">
        <v>3</v>
      </c>
      <c r="B110" s="36" t="s">
        <v>191</v>
      </c>
      <c r="C110" s="35" t="s">
        <v>174</v>
      </c>
      <c r="D110" s="36"/>
      <c r="E110" s="35" t="s">
        <v>167</v>
      </c>
      <c r="F110" s="35">
        <v>126.36</v>
      </c>
      <c r="G110" s="35" t="s">
        <v>197</v>
      </c>
      <c r="H110" s="36" t="s">
        <v>198</v>
      </c>
      <c r="I110" s="36" t="s">
        <v>175</v>
      </c>
      <c r="J110" s="35">
        <v>126.36</v>
      </c>
      <c r="K110" s="35">
        <v>1987</v>
      </c>
      <c r="L110" s="36" t="s">
        <v>172</v>
      </c>
      <c r="M110" s="38" t="s">
        <v>173</v>
      </c>
    </row>
    <row r="111" spans="1:13">
      <c r="A111" s="12"/>
      <c r="B111" s="26"/>
      <c r="C111" s="17"/>
      <c r="D111" s="18"/>
      <c r="E111" s="25"/>
      <c r="F111" s="19">
        <f>SUM(F108:F110)</f>
        <v>710.08</v>
      </c>
      <c r="G111" s="19"/>
      <c r="H111" s="16"/>
      <c r="I111" s="18"/>
      <c r="J111" s="19">
        <f>SUM(J108:J110)</f>
        <v>710.08</v>
      </c>
      <c r="K111" s="12"/>
      <c r="L111" s="18"/>
      <c r="M111" s="16"/>
    </row>
  </sheetData>
  <mergeCells count="3">
    <mergeCell ref="A1:M1"/>
    <mergeCell ref="B47:C47"/>
    <mergeCell ref="O3:Q3"/>
  </mergeCells>
  <printOptions horizontalCentered="1"/>
  <pageMargins left="0.45" right="0.2" top="0.5" bottom="0.25" header="0.3" footer="0"/>
  <pageSetup paperSize="9" scale="93" orientation="landscape" r:id="rId1"/>
  <headerFooter>
    <oddFooter>&amp;R&amp;6&amp;Z&amp;F</oddFooter>
  </headerFooter>
  <rowBreaks count="9" manualBreakCount="9">
    <brk id="17" max="16383" man="1"/>
    <brk id="31" max="16383" man="1"/>
    <brk id="47" max="16383" man="1"/>
    <brk id="59" max="16383" man="1"/>
    <brk id="68" max="7" man="1"/>
    <brk id="85" max="7" man="1"/>
    <brk id="90" max="7" man="1"/>
    <brk id="99" max="7" man="1"/>
    <brk id="105" max="7" man="1"/>
  </rowBreaks>
  <colBreaks count="1" manualBreakCount="1">
    <brk id="8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after compilation</vt:lpstr>
      <vt:lpstr>'after compilation'!Print_Area</vt:lpstr>
      <vt:lpstr>'after compilation'!Print_Titles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2017-08-28T06:52:33Z</dcterms:modified>
</cp:coreProperties>
</file>