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120" windowWidth="11295" windowHeight="5475" tabRatio="962"/>
  </bookViews>
  <sheets>
    <sheet name="Anini-Dambuine" sheetId="28" r:id="rId1"/>
    <sheet name="vkv changlang" sheetId="32" r:id="rId2"/>
    <sheet name="GHS Hawai" sheetId="35" r:id="rId3"/>
    <sheet name="HA to Echigo" sheetId="38" r:id="rId4"/>
    <sheet name="Changlang-Khimiyang" sheetId="44" r:id="rId5"/>
    <sheet name="Manchal Adm Bridge" sheetId="39" r:id="rId6"/>
    <sheet name="Road from Kanubari to Bogapani" sheetId="42" r:id="rId7"/>
    <sheet name="Sumhak to Shalom" sheetId="40" r:id="rId8"/>
    <sheet name="vkv- ldg" sheetId="43" r:id="rId9"/>
    <sheet name="Multi Sport Complex at Namsai" sheetId="46" r:id="rId10"/>
  </sheets>
  <definedNames>
    <definedName name="_xlnm.Print_Area" localSheetId="4">'Changlang-Khimiyang'!$A$1:$G$51</definedName>
    <definedName name="_xlnm.Print_Area" localSheetId="3">'HA to Echigo'!$A$1:$G$62</definedName>
    <definedName name="_xlnm.Print_Area" localSheetId="5">'Manchal Adm Bridge'!$A$1:$G$45</definedName>
    <definedName name="_xlnm.Print_Area" localSheetId="9">'Multi Sport Complex at Namsai'!$A$1:$G$44</definedName>
    <definedName name="_xlnm.Print_Area" localSheetId="6">'Road from Kanubari to Bogapani'!$A$1:$G$59</definedName>
    <definedName name="_xlnm.Print_Area" localSheetId="7">'Sumhak to Shalom'!$A$1:$G$62</definedName>
    <definedName name="_xlnm.Print_Area" localSheetId="1">'vkv changlang'!$A$1:$G$57</definedName>
    <definedName name="_xlnm.Print_Area" localSheetId="8">'vkv- ldg'!$A$1:$G$54</definedName>
  </definedNames>
  <calcPr calcId="124519"/>
  <fileRecoveryPr autoRecover="0"/>
</workbook>
</file>

<file path=xl/calcChain.xml><?xml version="1.0" encoding="utf-8"?>
<calcChain xmlns="http://schemas.openxmlformats.org/spreadsheetml/2006/main">
  <c r="E42" i="42"/>
  <c r="E37" i="43"/>
  <c r="E43" i="40"/>
  <c r="E31" i="35"/>
  <c r="E47" i="38"/>
  <c r="E27" i="46"/>
  <c r="E29" i="39"/>
  <c r="E34" i="44"/>
  <c r="I23" i="35"/>
  <c r="J29" i="32"/>
  <c r="J23" i="42"/>
  <c r="L23" s="1"/>
  <c r="L34" s="1"/>
  <c r="L36" s="1"/>
  <c r="L33"/>
  <c r="J33"/>
  <c r="J32"/>
  <c r="L32" s="1"/>
  <c r="L31"/>
  <c r="J31"/>
  <c r="J30"/>
  <c r="L30" s="1"/>
  <c r="J29"/>
  <c r="L29" s="1"/>
  <c r="L28"/>
  <c r="J28"/>
  <c r="J27"/>
  <c r="L27" s="1"/>
  <c r="L26"/>
  <c r="J26"/>
  <c r="J25"/>
  <c r="L25" s="1"/>
  <c r="L24"/>
  <c r="J24"/>
  <c r="J22"/>
  <c r="L22" s="1"/>
  <c r="J21"/>
  <c r="L21" s="1"/>
  <c r="L26" i="44"/>
  <c r="J22"/>
  <c r="L22" s="1"/>
  <c r="J23"/>
  <c r="L23"/>
  <c r="J24"/>
  <c r="L24" s="1"/>
  <c r="J25"/>
  <c r="L25"/>
  <c r="L21"/>
  <c r="J21"/>
  <c r="G46" i="28"/>
  <c r="G52" l="1"/>
</calcChain>
</file>

<file path=xl/sharedStrings.xml><?xml version="1.0" encoding="utf-8"?>
<sst xmlns="http://schemas.openxmlformats.org/spreadsheetml/2006/main" count="1241" uniqueCount="377">
  <si>
    <t>ANNEXURE - B</t>
  </si>
  <si>
    <t>Name of Project</t>
  </si>
  <si>
    <t>:</t>
  </si>
  <si>
    <t>Location</t>
  </si>
  <si>
    <t>Arunachal Pradesh</t>
  </si>
  <si>
    <t>District</t>
  </si>
  <si>
    <t>Approved cost (Rs. In lakh)</t>
  </si>
  <si>
    <t>Date of approval of Project/Scheme</t>
  </si>
  <si>
    <t>Tender cost (Rs. In lakhs)</t>
  </si>
  <si>
    <t>Date of award of contract (copy of work order to be attached (only once for the quarter in which it was issued)</t>
  </si>
  <si>
    <t>Whether awarded work in being executed based on PERT/CPM</t>
  </si>
  <si>
    <t>Re-Schedule Date of Completion of Project / Scheme</t>
  </si>
  <si>
    <t>B. Over all Progress</t>
  </si>
  <si>
    <t>S/No.</t>
  </si>
  <si>
    <t>Item</t>
  </si>
  <si>
    <t>Physical Progress (%)</t>
  </si>
  <si>
    <t>Beginning of Quarter</t>
  </si>
  <si>
    <t>During Quarter</t>
  </si>
  <si>
    <t>Total Expenditure incurred                             (Rs. in lakh</t>
  </si>
  <si>
    <t>-</t>
  </si>
  <si>
    <t>Original Date of Completion of Project / Scheme</t>
  </si>
  <si>
    <t>Release of funds/payments</t>
  </si>
  <si>
    <t>Date</t>
  </si>
  <si>
    <t>Remarks</t>
  </si>
  <si>
    <t>Executive Engineer,</t>
  </si>
  <si>
    <t>Superintending Engineer,</t>
  </si>
  <si>
    <t>Name :</t>
  </si>
  <si>
    <t>Designation :</t>
  </si>
  <si>
    <t>Date :</t>
  </si>
  <si>
    <t>Place :</t>
  </si>
  <si>
    <t>Office seal :</t>
  </si>
  <si>
    <t>Whether contract awarded on Turn key basis</t>
  </si>
  <si>
    <t>Pavement</t>
  </si>
  <si>
    <t>100% completed</t>
  </si>
  <si>
    <t>End of Quarter (Cummulative)</t>
  </si>
  <si>
    <t>Over all Physical Progress / Total expenditure</t>
  </si>
  <si>
    <t>A. Indentification Particulars</t>
  </si>
  <si>
    <t>Executing Agency State Govt./ PSC/ Other agency (specify)</t>
  </si>
  <si>
    <t>Arunachal Pradesh PWD</t>
  </si>
  <si>
    <t>C. Progress Release of State share</t>
  </si>
  <si>
    <t>D. No. of Photographs attached :-</t>
  </si>
  <si>
    <t>Sd/-</t>
  </si>
  <si>
    <t>No</t>
  </si>
  <si>
    <t>Yes</t>
  </si>
  <si>
    <t>3.</t>
  </si>
  <si>
    <t>a</t>
  </si>
  <si>
    <t>b</t>
  </si>
  <si>
    <t>Nil</t>
  </si>
  <si>
    <t>Jairampur Circle, PWD, Jairampur</t>
  </si>
  <si>
    <t>1.</t>
  </si>
  <si>
    <t>Longding P.W. Division.</t>
  </si>
  <si>
    <t>Chief Engineer, Eastern Zone, PWD, AP, Itanagar</t>
  </si>
  <si>
    <t>Itanagar</t>
  </si>
  <si>
    <t>Formation Cutting</t>
  </si>
  <si>
    <t>Amount (Rs. in Lakhs)</t>
  </si>
  <si>
    <t>Tezu Circle, PWD, Tezu</t>
  </si>
  <si>
    <t>Date of award of contract [copy of work order to be attached (only once for the quarter in which it was issued) need not be submitted if submitted in earlier quarter)</t>
  </si>
  <si>
    <t>No, on item rate contract.</t>
  </si>
  <si>
    <t>March '2013</t>
  </si>
  <si>
    <t>Namsai P.W. Division.</t>
  </si>
  <si>
    <t>27/06/2011</t>
  </si>
  <si>
    <t>Establishment of V.K.V at Changlang in Changlang District.</t>
  </si>
  <si>
    <t>Signature by the Chief Engineer of Implementing Department</t>
  </si>
  <si>
    <t>Anini P.W. Division.</t>
  </si>
  <si>
    <t>Dibang Valley</t>
  </si>
  <si>
    <t>Changlang</t>
  </si>
  <si>
    <t>2213.96 Lakhs</t>
  </si>
  <si>
    <t>28/03/2009</t>
  </si>
  <si>
    <t>501.55 Lakhs</t>
  </si>
  <si>
    <t>23/09/2011</t>
  </si>
  <si>
    <t>a) Bridge- June/2010</t>
  </si>
  <si>
    <t>b) Pavement- March/2012</t>
  </si>
  <si>
    <t>9.00km.</t>
  </si>
  <si>
    <t>Cross Drainage work</t>
  </si>
  <si>
    <t>a)RCC Slab Culvert 1.50 Mtr span (15 Nos.)</t>
  </si>
  <si>
    <t>b)RCC Slab Culvert 2.00 Mtr span (30 Nos.)</t>
  </si>
  <si>
    <t>15 Nos.</t>
  </si>
  <si>
    <t>c)RCC Slab Culvert 3.00 Mtr span (6 Nos.)</t>
  </si>
  <si>
    <t>d)RCC Slab Culvert 6.00 Mtr span (4 Nos.)</t>
  </si>
  <si>
    <t>Protection Works</t>
  </si>
  <si>
    <t>a)Retaining wall 3 mtr. Ht.(703.00 mtr.)</t>
  </si>
  <si>
    <t>b)Breast wall 3 mtr. Ht.(297.00 mtr.)</t>
  </si>
  <si>
    <t>Kutcha Drain (9.237 km.)</t>
  </si>
  <si>
    <t>a)Sub-base coarse  (9.237 km.)</t>
  </si>
  <si>
    <t>b)Base coarse  WBM II (9.237 km.)</t>
  </si>
  <si>
    <t>c)Base coarse  WBM III (9.237 km.)</t>
  </si>
  <si>
    <t>d)Premixed carpetting&amp; seal coat (9.237 km.)</t>
  </si>
  <si>
    <t>C/o Steel Suspension Bridge</t>
  </si>
  <si>
    <t>Span-138.00 mtr.</t>
  </si>
  <si>
    <t>Contigencies @2%</t>
  </si>
  <si>
    <t>Surveyor of Works</t>
  </si>
  <si>
    <t>Jungle clearance - 25500 Sqm</t>
  </si>
  <si>
    <t>490.95Lakhs</t>
  </si>
  <si>
    <t>29-04-2013</t>
  </si>
  <si>
    <t xml:space="preserve">O/o Chief Engineer (EZ), </t>
  </si>
  <si>
    <t>PWD, AP,Itanagar.</t>
  </si>
  <si>
    <t xml:space="preserve">  Sr. Finance &amp; Accounts Officer,</t>
  </si>
  <si>
    <t>O/o Chief Engineer (EZ)</t>
  </si>
  <si>
    <t xml:space="preserve">Suptdg. Surveyor of Works
O/o Chief Engineer (EZ), 
Itanagar ,   Arunachal Pradesh.
</t>
  </si>
  <si>
    <t>State</t>
  </si>
  <si>
    <t>28.04.2015</t>
  </si>
  <si>
    <t>2013-14</t>
  </si>
  <si>
    <t>319.40 mtr</t>
  </si>
  <si>
    <t>Central share</t>
  </si>
  <si>
    <t>450.00 mtr</t>
  </si>
  <si>
    <t>200.00 mtr</t>
  </si>
  <si>
    <t>State Share</t>
  </si>
  <si>
    <t>Central Share</t>
  </si>
  <si>
    <t>School Bldg (G+1) 1834.58 Sqm</t>
  </si>
  <si>
    <t>Hostel Bldg - 2 Blocks of 40 boarders (G +2)    1399.32 Sqm</t>
  </si>
  <si>
    <t>Site development   17437.78 km</t>
  </si>
  <si>
    <t>Formation Cutting 990 mtr</t>
  </si>
  <si>
    <t>Surface drain  990 mtr</t>
  </si>
  <si>
    <t>Sub Base course  990 mtr</t>
  </si>
  <si>
    <t xml:space="preserve">Residential Building( T-I: 2 Nos, T-II: 2 Nos) </t>
  </si>
  <si>
    <t xml:space="preserve">Anjaw </t>
  </si>
  <si>
    <t>Hayuliang P.W. Division.</t>
  </si>
  <si>
    <t xml:space="preserve"> Manchal</t>
  </si>
  <si>
    <t>Hawai</t>
  </si>
  <si>
    <t>19/12/2012</t>
  </si>
  <si>
    <t>Work awarded on TurnKey basis to M/S G.P.Enterprises,Vill. Lautul,PO.Hawai,Dist.Anjaw,AP.</t>
  </si>
  <si>
    <t>July'2016</t>
  </si>
  <si>
    <t>School Building</t>
  </si>
  <si>
    <t>19/09/2013</t>
  </si>
  <si>
    <t>999.42 lakhs</t>
  </si>
  <si>
    <t>Protection works</t>
  </si>
  <si>
    <t>4 Nos.</t>
  </si>
  <si>
    <t>Constructuon of road from BRO road (4km point) on Anini-Dambuine road to Etabe village( Actual Length 9.50 km  in Dibang Valley Distt.</t>
  </si>
  <si>
    <t>and other works viz: F/C, Cross Drainage and Protection works</t>
  </si>
  <si>
    <t xml:space="preserve"> by work order Rs.867.26 lakhs.</t>
  </si>
  <si>
    <t>Dibang Valley District.</t>
  </si>
  <si>
    <t>Rs.1861.21 Lakhs</t>
  </si>
  <si>
    <t>19.09.2013</t>
  </si>
  <si>
    <t>Date of award of contract</t>
  </si>
  <si>
    <t>No.</t>
  </si>
  <si>
    <t>Cross drainage works.</t>
  </si>
  <si>
    <t>a)Rcc Slab Culvert 1.50 mtr span (41 Nos)</t>
  </si>
  <si>
    <t>b)Rcc Slab Culvert 2.00 mtr span (13 Nos)</t>
  </si>
  <si>
    <t>c)Rcc Slab Culvert 3.00 mtr span (3 Nos)</t>
  </si>
  <si>
    <t>d)Rcc Slab Culvert 6.00 mtr span (4 Nos)</t>
  </si>
  <si>
    <t>a)Retaining wall -3 m height (440.00 mtr)</t>
  </si>
  <si>
    <t>b)Breast wall -3 m height (200.00 mtr)</t>
  </si>
  <si>
    <t>Dtd 19/12/2013</t>
  </si>
  <si>
    <t xml:space="preserve">i)Rs 971.43 Lakhs for 5 Nos. of bridges                                        </t>
  </si>
  <si>
    <t>10/12/2014</t>
  </si>
  <si>
    <t xml:space="preserve">Date of award of contract </t>
  </si>
  <si>
    <t>Yes,on turnkey basis</t>
  </si>
  <si>
    <t xml:space="preserve"> T-II 2 Nos completed G/Floor up to L/Level &amp; T I 2 Nos. up to plinth level</t>
  </si>
  <si>
    <t>Construction of Road from Sumhak to Shalom via Upper Chinhan upto WBM level (14 Km) in Arunachal Pradesh.</t>
  </si>
  <si>
    <t>Tirap</t>
  </si>
  <si>
    <t>1840.00 Lakhs</t>
  </si>
  <si>
    <t>20/02/2014</t>
  </si>
  <si>
    <t>1836.25 Lakhs</t>
  </si>
  <si>
    <t>Jungle Clearance (13.88 Km)</t>
  </si>
  <si>
    <t>Formation Cutting (13.88 Km)</t>
  </si>
  <si>
    <t>Pavement:-</t>
  </si>
  <si>
    <t>a. GSB-I- 13.88 Km</t>
  </si>
  <si>
    <t>b. WBM-II-13.88 Km.</t>
  </si>
  <si>
    <t>CD works:-</t>
  </si>
  <si>
    <t>a. RCC Slab Culvert (2m)-45 Nos.</t>
  </si>
  <si>
    <t>Protection Works:-</t>
  </si>
  <si>
    <t>Drainage:-</t>
  </si>
  <si>
    <t>a. Kutcha Drain- 13880.00 mtr.</t>
  </si>
  <si>
    <t>b. Pucca Drain- 4164.00 mtr.</t>
  </si>
  <si>
    <t>Km Stone &amp; Sign Board- 1 Job</t>
  </si>
  <si>
    <t>a.  Retaining &amp; Breast Wall (3 Mtr) -700.00 mtr.</t>
  </si>
  <si>
    <t>Khonsa P.W. Division.</t>
  </si>
  <si>
    <t>Jairampur Circle, PWD, Tezu</t>
  </si>
  <si>
    <t>Longding.</t>
  </si>
  <si>
    <t>Rs 2069.00 Lakhs</t>
  </si>
  <si>
    <t>Dtd 20/02/2014</t>
  </si>
  <si>
    <t>Rs. 2068.65 Lakhs.</t>
  </si>
  <si>
    <t>NA.</t>
  </si>
  <si>
    <t>This work is being executive through Tender/Agreement.</t>
  </si>
  <si>
    <t>29/01/2015                                                                                               NA.</t>
  </si>
  <si>
    <t>F/C - 7.00 Km</t>
  </si>
  <si>
    <t>Widening - 7.19 Km.</t>
  </si>
  <si>
    <t>WBM-I- 29.00 Km</t>
  </si>
  <si>
    <t>WBM-II- 29.00 Km</t>
  </si>
  <si>
    <t>WBM-III- 17.75 Km.</t>
  </si>
  <si>
    <t>Black topping - 17.75 Km.</t>
  </si>
  <si>
    <t>RCC Slab culvert (1 m span) 40.00 Nos.</t>
  </si>
  <si>
    <t>RCC Slab culvert (2.00 m span) 4.00 Nos.</t>
  </si>
  <si>
    <t>RCC Slab culvert (6.00 m span) 2.00 Nos.</t>
  </si>
  <si>
    <t>R/wall (3.0 m ht) - 140.00 m</t>
  </si>
  <si>
    <t>R/wall (4.0 m ht) - 60.00 m</t>
  </si>
  <si>
    <t>B/wall ( 3.8 m ht) - 50.00 m</t>
  </si>
  <si>
    <t>K/Drain - 29.00 Km.</t>
  </si>
  <si>
    <t>b.</t>
  </si>
  <si>
    <t>a.</t>
  </si>
  <si>
    <t>c.</t>
  </si>
  <si>
    <t>Kanubari P.W. Division.</t>
  </si>
  <si>
    <t>July 2017</t>
  </si>
  <si>
    <t>Amount                           (Rs. in Lakhs)</t>
  </si>
  <si>
    <t>Construction of road from Hawai District HQ to Manchal Administrative Circle  (32.01 Km) phased-II of Anjaw Distt. in Arunachal Pradesh (SH:-Pmt.Bridges).</t>
  </si>
  <si>
    <t>Rs 3331.33 Lakhs</t>
  </si>
  <si>
    <t>Establishment of V.K.V residential school at Longding in Longding District.</t>
  </si>
  <si>
    <t>Rs 897.19 Lakhs</t>
  </si>
  <si>
    <t>Dtd 30/01/2014</t>
  </si>
  <si>
    <t>30/10/2014                                                                                               NA.</t>
  </si>
  <si>
    <t>NO</t>
  </si>
  <si>
    <t>27/11/2016</t>
  </si>
  <si>
    <t>School Building-1883 Sqm</t>
  </si>
  <si>
    <t>Hostel Building-1181.28 Sqm</t>
  </si>
  <si>
    <t>Residential Building</t>
  </si>
  <si>
    <t>i</t>
  </si>
  <si>
    <t>ii</t>
  </si>
  <si>
    <t>T-I-8 Nos.-333.60 Sqm</t>
  </si>
  <si>
    <t>iii</t>
  </si>
  <si>
    <t>iv</t>
  </si>
  <si>
    <t>T-II-8 Nos.-407.08 Sqm</t>
  </si>
  <si>
    <t>T-III-4 Nos.-247.52 Sqm</t>
  </si>
  <si>
    <t>T-IV-1 No.-90.22 Sqm</t>
  </si>
  <si>
    <t>Rs. 804.76 Lakhs.</t>
  </si>
  <si>
    <t>Strengthening and Improvement of Changlang to Khimiyang Road Ph-II (0.00 to 14.500 km.) in Changlang District.</t>
  </si>
  <si>
    <t>Rs 693.40 Lakhs</t>
  </si>
  <si>
    <t>Dtd 24/10/2013</t>
  </si>
  <si>
    <t>Rs. 673.36 Lakhs.</t>
  </si>
  <si>
    <t>Work not yet awarded</t>
  </si>
  <si>
    <t>31/03/2016</t>
  </si>
  <si>
    <t>Restoration of rain cuts-14.439 km.</t>
  </si>
  <si>
    <t xml:space="preserve"> WBM-II-14.439 Km</t>
  </si>
  <si>
    <t xml:space="preserve"> WBM-III-14.439 Km</t>
  </si>
  <si>
    <t>B/T and seal coat 14.439 Km</t>
  </si>
  <si>
    <t>C.C.Drain 14.439 Km</t>
  </si>
  <si>
    <t>W' Beam Crash Barrier 3400 mtrs.</t>
  </si>
  <si>
    <t>RCC Km. Stone -15 Nos.</t>
  </si>
  <si>
    <t>Road signboard &amp; Road Signal-15 Nos (13.50 Sqm.)</t>
  </si>
  <si>
    <t>Changlang P.W. Division.</t>
  </si>
  <si>
    <r>
      <t xml:space="preserve">C/S=Rs 975.52 Lakhs, S/S=Rs 108.39 Lakhs                                     </t>
    </r>
    <r>
      <rPr>
        <b/>
        <sz val="11"/>
        <color theme="1"/>
        <rFont val="Times New Roman"/>
        <family val="1"/>
      </rPr>
      <t>Total Rs.1083.91 Lakhs</t>
    </r>
  </si>
  <si>
    <t>Rs.1751.13 Lakhs</t>
  </si>
  <si>
    <t>14/11/2014</t>
  </si>
  <si>
    <t>d.Carpetting   11.880 Km</t>
  </si>
  <si>
    <t>c. WBM-III-      11.880 Km</t>
  </si>
  <si>
    <t>b. WBM-II-       11.880 Km</t>
  </si>
  <si>
    <t>a. GSB            11.880Km</t>
  </si>
  <si>
    <t>Jungle Clearance (12.000 Km)</t>
  </si>
  <si>
    <t xml:space="preserve"> Formation cutting -(11.880 Km)</t>
  </si>
  <si>
    <t>28/02/2017</t>
  </si>
  <si>
    <t>24/12/2014</t>
  </si>
  <si>
    <t xml:space="preserve"> Khonsa Circle, PWD, Khonsa</t>
  </si>
  <si>
    <t>2 Nos.</t>
  </si>
  <si>
    <t>a. RCC Slab Culvert (4m)-7 Nos.</t>
  </si>
  <si>
    <t>a. RCC Slab Culvert (6m)- 1 No.</t>
  </si>
  <si>
    <t>Amount
 (Rs. in Lakhs)</t>
  </si>
  <si>
    <t>2 Nos</t>
  </si>
  <si>
    <t>Both block  completed , Except flooring doors, windows, grils,railing, sanitary,water supply &amp; finishing.</t>
  </si>
  <si>
    <t>12.00 km.</t>
  </si>
  <si>
    <t>1.32 km.</t>
  </si>
  <si>
    <t>14.50 Km</t>
  </si>
  <si>
    <t>Central Share (1st phase)</t>
  </si>
  <si>
    <t>Rs.1302.405/a)Bridge=Rs.979.085 Lakhsb) Pavement= Rs.323.32Lakhs</t>
  </si>
  <si>
    <t>Total Fund Released :</t>
  </si>
  <si>
    <t>Total Funds Released :</t>
  </si>
  <si>
    <t>Total Fund Release :</t>
  </si>
  <si>
    <t>09/06 2017</t>
  </si>
  <si>
    <t>Cetral Share</t>
  </si>
  <si>
    <t>2009-2010</t>
  </si>
  <si>
    <t>2015-2016</t>
  </si>
  <si>
    <t>2011-2012</t>
  </si>
  <si>
    <t>Total Expenditure incurred                             (Rs. in lakh)</t>
  </si>
  <si>
    <t>9.00 km</t>
  </si>
  <si>
    <t>15.00 Nos</t>
  </si>
  <si>
    <t>7.80 km</t>
  </si>
  <si>
    <t>6.10 km</t>
  </si>
  <si>
    <t>721.70 mtr</t>
  </si>
  <si>
    <t>`</t>
  </si>
  <si>
    <t>Infrastructure Development of Govt.Higher Secondary School  Hawai (C/o School Building Only) in  Anjaw Dist .</t>
  </si>
  <si>
    <t>Namsai</t>
  </si>
  <si>
    <t>312.98 Lakhs (DNER/NLP/AP/205/2013 Dt. 29/12/2014)</t>
  </si>
  <si>
    <t>Indoor Multisports complex Plinth area-1385.00 Sqm</t>
  </si>
  <si>
    <t>15.01.2015</t>
  </si>
  <si>
    <t>12.00 km</t>
  </si>
  <si>
    <t>1.32 km</t>
  </si>
  <si>
    <t>30 Nos.</t>
  </si>
  <si>
    <t>30 Nos</t>
  </si>
  <si>
    <t>721.70mtr</t>
  </si>
  <si>
    <t>7.80 km.</t>
  </si>
  <si>
    <t>6.10 km.</t>
  </si>
  <si>
    <t>RCC. Pmt.Bridge 10 mtr span- 1No.</t>
  </si>
  <si>
    <t>RCC. Pmt.Bridge 15.00 mtr span- 3 Nos.(Now 10.00 Mtr)</t>
  </si>
  <si>
    <t>RCC. Pmt.Bridge 45 mtr span 1No.</t>
  </si>
  <si>
    <t>Amount                     (Rs. in Lakhs)</t>
  </si>
  <si>
    <t>Construction of Road from Kanubari to Bogapani via Ranglua and Lawnu CO. HQ (41.00 Km.)Ph-1</t>
  </si>
  <si>
    <t>4Nos.</t>
  </si>
  <si>
    <t xml:space="preserve"> </t>
  </si>
  <si>
    <r>
      <t>Katcha Drain-</t>
    </r>
    <r>
      <rPr>
        <sz val="10"/>
        <color indexed="63"/>
        <rFont val="Arial"/>
        <family val="2"/>
      </rPr>
      <t>11.880Km</t>
    </r>
  </si>
  <si>
    <r>
      <t>Road Furniture=</t>
    </r>
    <r>
      <rPr>
        <sz val="11"/>
        <color theme="1"/>
        <rFont val="Times New Roman"/>
        <family val="1"/>
      </rPr>
      <t>12.000km.</t>
    </r>
  </si>
  <si>
    <t>13.880 Km</t>
  </si>
  <si>
    <t>550 mtr.</t>
  </si>
  <si>
    <t>7km.</t>
  </si>
  <si>
    <t>7.19km.</t>
  </si>
  <si>
    <t>2Nos.</t>
  </si>
  <si>
    <t>29.00km.</t>
  </si>
  <si>
    <t>40Nos.</t>
  </si>
  <si>
    <t>30 mtr.</t>
  </si>
  <si>
    <t>2015-16</t>
  </si>
  <si>
    <t>2016-17</t>
  </si>
  <si>
    <t>C/S=177.55
S/S=17.76</t>
  </si>
  <si>
    <t>B.</t>
  </si>
  <si>
    <t xml:space="preserve">Completed </t>
  </si>
  <si>
    <t>47 Nos.</t>
  </si>
  <si>
    <t>4164 mtr.</t>
  </si>
  <si>
    <t>e</t>
  </si>
  <si>
    <t xml:space="preserve">Building completed </t>
  </si>
  <si>
    <t>9.237 km.</t>
  </si>
  <si>
    <t>Completed</t>
  </si>
  <si>
    <t xml:space="preserve">Both Side  abutment   completed,  Anchor block Left bank , Right bank completed &amp; superstructure 5%                </t>
  </si>
  <si>
    <t xml:space="preserve"> Finishing work of school building  in progress and compound wall work in progress </t>
  </si>
  <si>
    <t>13 Nos</t>
  </si>
  <si>
    <t>3 Nos</t>
  </si>
  <si>
    <t>421mtr</t>
  </si>
  <si>
    <t>200 mtrs.</t>
  </si>
  <si>
    <t>5.00 km</t>
  </si>
  <si>
    <t>13.259 km.</t>
  </si>
  <si>
    <t>14.439 Km</t>
  </si>
  <si>
    <t>2.00 Km</t>
  </si>
  <si>
    <t>13.116 Km</t>
  </si>
  <si>
    <t>Nil.</t>
  </si>
  <si>
    <t>29.000km.</t>
  </si>
  <si>
    <t>6.801 km.</t>
  </si>
  <si>
    <t>140 mtr.</t>
  </si>
  <si>
    <t>50 mtr.</t>
  </si>
  <si>
    <t>9720 mtr.</t>
  </si>
  <si>
    <t>March '2019</t>
  </si>
  <si>
    <t>2017-2018</t>
  </si>
  <si>
    <t>March'2019</t>
  </si>
  <si>
    <t>10.480 km.</t>
  </si>
  <si>
    <t>41 Nos.</t>
  </si>
  <si>
    <t>Central Share (2nd phase)</t>
  </si>
  <si>
    <t>2017-18</t>
  </si>
  <si>
    <t>29/01/2018</t>
  </si>
  <si>
    <t>31.03.2019</t>
  </si>
  <si>
    <t>Oct'2018</t>
  </si>
  <si>
    <t>30/09/2018</t>
  </si>
  <si>
    <t>C/S=1322.10       S/S= 183.97</t>
  </si>
  <si>
    <t>28/03/2016</t>
  </si>
  <si>
    <t>Indoor Multi sports complex upto ground floor slab completed</t>
  </si>
  <si>
    <t>State share</t>
  </si>
  <si>
    <t xml:space="preserve">C/S = 1139.89              S/S =221.40          </t>
  </si>
  <si>
    <t>School Building (3913.55 Sqm.)</t>
  </si>
  <si>
    <t>Boundary Wall (323.80 mtrs.)</t>
  </si>
  <si>
    <t>C/S=719.58
S/S=108.39</t>
  </si>
  <si>
    <t>C/S=945.15
S/S=186.13</t>
  </si>
  <si>
    <t>C/S=324.62
S/S=69.34</t>
  </si>
  <si>
    <t>C/S=1189.70
S/S=206.90</t>
  </si>
  <si>
    <t>C/S=724.28
S/S=89.72</t>
  </si>
  <si>
    <t>Construction of Indoor Multi Sport Complex at Namsai in Arunachal Pradesh</t>
  </si>
  <si>
    <t>QUARTERLY PROGRESS REPORT FOR QUARTER ENDING  JUNE-2018  PROJECT UNDER NON - LAPSABLE CENTRAL POOL OF RESOURCES SCHEME.</t>
  </si>
  <si>
    <t>QUARTERLY PROGRESS REPORT FOR QUARTER ENDING  JUNE-2018 PROJECT UNDER NON - LAPSABLE CENTRAL POOL OF RESOURCES SCHEME.</t>
  </si>
  <si>
    <t>QUARTERLY PROGRESS REPORT FOR QUARTER ENDING JUNE-2018  PROJECT UNDER NON - LAPSABLE CENTRAL POOL OF RESOURCES SCHEME.</t>
  </si>
  <si>
    <t>QUARTERLY PROGRESS REPORT FOR QUARTER ENDING JUNE-2018 PROJECT UNDER NON - LAPSABLE CENTRAL POOL OF RESOURCES SCHEME.</t>
  </si>
  <si>
    <t>654.51         (Balance Rs.664.70 Kept in Pt.-V)</t>
  </si>
  <si>
    <t>18/10/2014</t>
  </si>
  <si>
    <t>Rs.307.08 Laths</t>
  </si>
  <si>
    <t>15.03.2017</t>
  </si>
  <si>
    <t>31/12/2016</t>
  </si>
  <si>
    <t>31/03/2019</t>
  </si>
  <si>
    <t>walling in progress</t>
  </si>
  <si>
    <t>Indoor Multi sports complex upto ground floor slab completed.walling in progress</t>
  </si>
  <si>
    <t>41 Nos</t>
  </si>
  <si>
    <t>4 Nos</t>
  </si>
  <si>
    <t>421 mtr</t>
  </si>
  <si>
    <t>Nill</t>
  </si>
  <si>
    <t>Nill.</t>
  </si>
  <si>
    <t>1) 10 m (Ch:- 2.40  Km.) completed       2) 10 m (Ch:- 6.80 Km.)Bridge completed            3) 15mtr (CH-11.50 km) Bridge completed  4)10 M (11.72 km.) Bridge completed 5)15 m span Ch:-13.40 km earth work abutment work in progress=1 No.(Right bank)&amp; 10 m span (Ch:-13.54 km. 0 work in progress.</t>
  </si>
  <si>
    <t xml:space="preserve"> 15mtr (CH-13.40 km) 1 No.= Earth work for abutment work in progress</t>
  </si>
  <si>
    <t>1) 10 m (Ch:- 2.40  Km.) completed       2) 10 m (Ch:- 6.80 Km.)Bridge completed            3) 15mtr (CH-11.50 km) Bridge completed  4)10 M (11.72 km.) Bridge completed 5)15 m span Ch:-13.40 km earth work for abutment work in progress=1 No(right bank). 10 m span (Ch:-13.54 km. ) Abutment  work in progress.</t>
  </si>
  <si>
    <t>5.800 km.</t>
  </si>
  <si>
    <t>12.601 km.</t>
  </si>
  <si>
    <t>Building complted</t>
  </si>
  <si>
    <t>Building  complted</t>
  </si>
  <si>
    <t>Flooring,painting &amp; Electrification in progress.</t>
  </si>
  <si>
    <t xml:space="preserve">Flooring,painting &amp; Electrification in progress. and compound wall work in progress </t>
  </si>
  <si>
    <t>C/o road from 168 Km point to Roing- Anini  BRTF road to Echigo village in Dibang Valley (12 Km) District , Arunachal Pradesh.</t>
  </si>
  <si>
    <t xml:space="preserve"> Kalom Yirang</t>
  </si>
  <si>
    <t>Kalom Yirang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</si>
</sst>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0"/>
      <color indexed="63"/>
      <name val="Arial"/>
      <family val="2"/>
    </font>
    <font>
      <sz val="6"/>
      <name val="Arial"/>
      <family val="2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49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justify" vertical="justify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0" fontId="5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/>
    </xf>
    <xf numFmtId="0" fontId="4" fillId="0" borderId="1" xfId="0" quotePrefix="1" applyFont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top"/>
    </xf>
    <xf numFmtId="2" fontId="4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4" fillId="0" borderId="1" xfId="0" quotePrefix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0" fontId="1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10" fontId="4" fillId="0" borderId="1" xfId="0" quotePrefix="1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0" fillId="0" borderId="0" xfId="0" applyAlignment="1"/>
    <xf numFmtId="0" fontId="1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10" fontId="4" fillId="0" borderId="1" xfId="0" applyNumberFormat="1" applyFont="1" applyBorder="1" applyAlignment="1">
      <alignment horizontal="center" vertical="top" wrapText="1"/>
    </xf>
    <xf numFmtId="10" fontId="4" fillId="0" borderId="1" xfId="0" quotePrefix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10" fontId="4" fillId="0" borderId="1" xfId="0" applyNumberFormat="1" applyFont="1" applyBorder="1" applyAlignment="1">
      <alignment horizontal="center" vertical="top" wrapText="1"/>
    </xf>
    <xf numFmtId="10" fontId="4" fillId="0" borderId="1" xfId="0" quotePrefix="1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10" fontId="4" fillId="0" borderId="1" xfId="0" applyNumberFormat="1" applyFont="1" applyBorder="1" applyAlignment="1">
      <alignment horizontal="center" vertical="top" wrapText="1"/>
    </xf>
    <xf numFmtId="10" fontId="4" fillId="0" borderId="8" xfId="0" applyNumberFormat="1" applyFont="1" applyBorder="1" applyAlignment="1">
      <alignment horizontal="center" vertical="top" wrapText="1"/>
    </xf>
    <xf numFmtId="10" fontId="4" fillId="0" borderId="7" xfId="0" applyNumberFormat="1" applyFont="1" applyBorder="1" applyAlignment="1">
      <alignment horizontal="center" vertical="top" wrapText="1"/>
    </xf>
    <xf numFmtId="0" fontId="8" fillId="0" borderId="1" xfId="0" quotePrefix="1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9" fontId="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center" vertical="top"/>
    </xf>
    <xf numFmtId="10" fontId="4" fillId="0" borderId="1" xfId="0" applyNumberFormat="1" applyFont="1" applyBorder="1" applyAlignment="1">
      <alignment vertical="top" wrapText="1"/>
    </xf>
    <xf numFmtId="0" fontId="9" fillId="0" borderId="3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0" fillId="0" borderId="0" xfId="0" applyFill="1"/>
    <xf numFmtId="0" fontId="7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right" vertical="top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justify" vertical="top" wrapText="1"/>
    </xf>
    <xf numFmtId="10" fontId="4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Alignment="1"/>
    <xf numFmtId="0" fontId="8" fillId="0" borderId="0" xfId="0" applyFont="1" applyFill="1" applyBorder="1" applyAlignment="1">
      <alignment horizontal="center" vertical="top"/>
    </xf>
    <xf numFmtId="9" fontId="12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10" fontId="4" fillId="0" borderId="1" xfId="0" quotePrefix="1" applyNumberFormat="1" applyFont="1" applyBorder="1" applyAlignment="1">
      <alignment horizontal="center" vertical="top" wrapText="1"/>
    </xf>
    <xf numFmtId="10" fontId="4" fillId="0" borderId="7" xfId="0" quotePrefix="1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10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/>
    </xf>
    <xf numFmtId="2" fontId="17" fillId="0" borderId="1" xfId="0" applyNumberFormat="1" applyFont="1" applyBorder="1" applyAlignment="1">
      <alignment horizontal="center"/>
    </xf>
    <xf numFmtId="0" fontId="0" fillId="0" borderId="1" xfId="0" quotePrefix="1" applyBorder="1" applyAlignment="1">
      <alignment horizontal="center"/>
    </xf>
    <xf numFmtId="10" fontId="1" fillId="0" borderId="7" xfId="0" applyNumberFormat="1" applyFont="1" applyBorder="1" applyAlignment="1">
      <alignment vertical="top" wrapText="1"/>
    </xf>
    <xf numFmtId="10" fontId="1" fillId="0" borderId="9" xfId="0" applyNumberFormat="1" applyFont="1" applyBorder="1" applyAlignment="1">
      <alignment vertical="top" wrapText="1"/>
    </xf>
    <xf numFmtId="9" fontId="2" fillId="0" borderId="8" xfId="0" applyNumberFormat="1" applyFont="1" applyBorder="1" applyAlignment="1">
      <alignment horizontal="center" vertical="top" wrapText="1"/>
    </xf>
    <xf numFmtId="9" fontId="4" fillId="0" borderId="1" xfId="0" applyNumberFormat="1" applyFont="1" applyBorder="1" applyAlignment="1">
      <alignment horizontal="center" vertical="top" wrapText="1"/>
    </xf>
    <xf numFmtId="9" fontId="4" fillId="0" borderId="7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vertical="top"/>
    </xf>
    <xf numFmtId="0" fontId="1" fillId="0" borderId="9" xfId="0" applyFont="1" applyFill="1" applyBorder="1"/>
    <xf numFmtId="9" fontId="2" fillId="0" borderId="9" xfId="0" applyNumberFormat="1" applyFont="1" applyFill="1" applyBorder="1" applyAlignment="1">
      <alignment vertical="top"/>
    </xf>
    <xf numFmtId="9" fontId="2" fillId="0" borderId="9" xfId="0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0" fontId="2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9" fontId="4" fillId="0" borderId="7" xfId="0" applyNumberFormat="1" applyFont="1" applyBorder="1" applyAlignment="1">
      <alignment horizontal="center" vertical="top" wrapText="1"/>
    </xf>
    <xf numFmtId="9" fontId="4" fillId="0" borderId="8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9" fontId="4" fillId="0" borderId="7" xfId="0" quotePrefix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9" fontId="4" fillId="0" borderId="7" xfId="0" applyNumberFormat="1" applyFont="1" applyBorder="1" applyAlignment="1">
      <alignment horizontal="center" vertical="top" wrapText="1"/>
    </xf>
    <xf numFmtId="9" fontId="9" fillId="0" borderId="1" xfId="0" applyNumberFormat="1" applyFont="1" applyBorder="1" applyAlignment="1">
      <alignment vertical="top" wrapText="1"/>
    </xf>
    <xf numFmtId="0" fontId="4" fillId="0" borderId="1" xfId="0" quotePrefix="1" applyFont="1" applyBorder="1" applyAlignment="1">
      <alignment vertical="top"/>
    </xf>
    <xf numFmtId="0" fontId="12" fillId="0" borderId="0" xfId="0" applyFont="1" applyFill="1" applyBorder="1" applyAlignment="1">
      <alignment horizontal="center" vertical="top" wrapText="1"/>
    </xf>
    <xf numFmtId="0" fontId="4" fillId="0" borderId="0" xfId="0" quotePrefix="1" applyFont="1" applyBorder="1" applyAlignment="1">
      <alignment horizontal="center" vertical="top"/>
    </xf>
    <xf numFmtId="9" fontId="4" fillId="0" borderId="0" xfId="0" quotePrefix="1" applyNumberFormat="1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2" fillId="0" borderId="0" xfId="0" applyFont="1" applyBorder="1" applyAlignment="1">
      <alignment vertical="top"/>
    </xf>
    <xf numFmtId="10" fontId="4" fillId="0" borderId="1" xfId="0" applyNumberFormat="1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9" fontId="2" fillId="0" borderId="0" xfId="0" applyNumberFormat="1" applyFont="1" applyFill="1" applyBorder="1" applyAlignment="1">
      <alignment vertical="top"/>
    </xf>
    <xf numFmtId="9" fontId="2" fillId="0" borderId="0" xfId="0" applyNumberFormat="1" applyFont="1" applyFill="1" applyBorder="1" applyAlignment="1">
      <alignment horizontal="center" vertical="top"/>
    </xf>
    <xf numFmtId="10" fontId="4" fillId="0" borderId="1" xfId="0" quotePrefix="1" applyNumberFormat="1" applyFont="1" applyBorder="1" applyAlignment="1">
      <alignment horizontal="center" vertical="top" wrapText="1"/>
    </xf>
    <xf numFmtId="0" fontId="17" fillId="0" borderId="0" xfId="0" applyFont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2" fontId="2" fillId="0" borderId="1" xfId="0" quotePrefix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7" fillId="0" borderId="0" xfId="0" applyFont="1"/>
    <xf numFmtId="2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vertical="top" wrapText="1"/>
    </xf>
    <xf numFmtId="0" fontId="4" fillId="0" borderId="1" xfId="0" applyFont="1" applyBorder="1" applyAlignment="1">
      <alignment vertical="top" wrapText="1"/>
    </xf>
    <xf numFmtId="10" fontId="4" fillId="0" borderId="1" xfId="0" applyNumberFormat="1" applyFont="1" applyBorder="1" applyAlignment="1">
      <alignment horizontal="center" vertical="top" wrapText="1"/>
    </xf>
    <xf numFmtId="9" fontId="4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9" fontId="4" fillId="0" borderId="7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top" wrapText="1"/>
    </xf>
    <xf numFmtId="10" fontId="4" fillId="0" borderId="7" xfId="0" applyNumberFormat="1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9" fontId="4" fillId="0" borderId="7" xfId="0" applyNumberFormat="1" applyFont="1" applyBorder="1" applyAlignment="1">
      <alignment horizontal="center" vertical="top" wrapText="1"/>
    </xf>
    <xf numFmtId="9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2" fontId="17" fillId="0" borderId="0" xfId="0" applyNumberFormat="1" applyFont="1" applyBorder="1" applyAlignment="1">
      <alignment vertical="top" wrapText="1"/>
    </xf>
    <xf numFmtId="2" fontId="17" fillId="0" borderId="1" xfId="0" applyNumberFormat="1" applyFont="1" applyBorder="1" applyAlignment="1">
      <alignment horizontal="center" vertical="top" wrapText="1"/>
    </xf>
    <xf numFmtId="2" fontId="18" fillId="0" borderId="10" xfId="0" applyNumberFormat="1" applyFont="1" applyBorder="1" applyAlignment="1">
      <alignment vertical="center" wrapText="1"/>
    </xf>
    <xf numFmtId="2" fontId="18" fillId="0" borderId="3" xfId="0" applyNumberFormat="1" applyFont="1" applyBorder="1" applyAlignment="1">
      <alignment vertical="center" wrapText="1"/>
    </xf>
    <xf numFmtId="2" fontId="18" fillId="0" borderId="2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top" wrapText="1"/>
    </xf>
    <xf numFmtId="10" fontId="4" fillId="0" borderId="1" xfId="0" applyNumberFormat="1" applyFont="1" applyBorder="1" applyAlignment="1">
      <alignment horizontal="center" vertical="top" wrapText="1"/>
    </xf>
    <xf numFmtId="10" fontId="4" fillId="0" borderId="1" xfId="0" applyNumberFormat="1" applyFont="1" applyBorder="1" applyAlignment="1">
      <alignment horizontal="center" vertical="top" wrapText="1"/>
    </xf>
    <xf numFmtId="9" fontId="2" fillId="0" borderId="1" xfId="0" applyNumberFormat="1" applyFont="1" applyBorder="1" applyAlignment="1">
      <alignment horizontal="center" vertical="top"/>
    </xf>
    <xf numFmtId="0" fontId="9" fillId="0" borderId="7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9" fontId="19" fillId="0" borderId="7" xfId="0" applyNumberFormat="1" applyFont="1" applyBorder="1" applyAlignment="1">
      <alignment vertical="center" wrapText="1"/>
    </xf>
    <xf numFmtId="9" fontId="19" fillId="0" borderId="9" xfId="0" applyNumberFormat="1" applyFont="1" applyBorder="1" applyAlignment="1">
      <alignment vertical="center" wrapText="1"/>
    </xf>
    <xf numFmtId="9" fontId="0" fillId="0" borderId="0" xfId="0" applyNumberFormat="1" applyAlignment="1">
      <alignment vertical="top" wrapText="1"/>
    </xf>
    <xf numFmtId="9" fontId="0" fillId="0" borderId="0" xfId="0" applyNumberFormat="1"/>
    <xf numFmtId="0" fontId="9" fillId="0" borderId="9" xfId="0" applyFont="1" applyBorder="1" applyAlignment="1">
      <alignment vertical="top" wrapText="1"/>
    </xf>
    <xf numFmtId="0" fontId="1" fillId="0" borderId="0" xfId="0" applyFont="1" applyAlignment="1">
      <alignment horizontal="center" vertical="top"/>
    </xf>
    <xf numFmtId="10" fontId="4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10" fontId="4" fillId="0" borderId="7" xfId="0" applyNumberFormat="1" applyFont="1" applyBorder="1" applyAlignment="1">
      <alignment horizontal="center" vertical="top" wrapText="1"/>
    </xf>
    <xf numFmtId="10" fontId="4" fillId="0" borderId="1" xfId="0" applyNumberFormat="1" applyFont="1" applyBorder="1" applyAlignment="1">
      <alignment horizontal="center" vertical="top" wrapText="1"/>
    </xf>
    <xf numFmtId="9" fontId="4" fillId="0" borderId="7" xfId="0" applyNumberFormat="1" applyFont="1" applyBorder="1" applyAlignment="1">
      <alignment horizontal="center" vertical="top" wrapText="1"/>
    </xf>
    <xf numFmtId="9" fontId="4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0" fontId="12" fillId="0" borderId="7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top"/>
    </xf>
    <xf numFmtId="2" fontId="2" fillId="0" borderId="0" xfId="0" applyNumberFormat="1" applyFont="1" applyFill="1" applyBorder="1" applyAlignment="1">
      <alignment vertical="top" wrapText="1"/>
    </xf>
    <xf numFmtId="2" fontId="2" fillId="0" borderId="13" xfId="0" applyNumberFormat="1" applyFont="1" applyFill="1" applyBorder="1" applyAlignment="1">
      <alignment vertical="top" wrapText="1"/>
    </xf>
    <xf numFmtId="2" fontId="2" fillId="0" borderId="8" xfId="0" applyNumberFormat="1" applyFont="1" applyFill="1" applyBorder="1" applyAlignment="1">
      <alignment horizontal="center" vertical="top" wrapText="1"/>
    </xf>
    <xf numFmtId="2" fontId="15" fillId="0" borderId="1" xfId="0" applyNumberFormat="1" applyFont="1" applyBorder="1" applyAlignment="1">
      <alignment horizontal="center" vertical="top"/>
    </xf>
    <xf numFmtId="9" fontId="4" fillId="0" borderId="7" xfId="0" applyNumberFormat="1" applyFont="1" applyBorder="1" applyAlignment="1">
      <alignment horizontal="center" vertical="top" wrapText="1"/>
    </xf>
    <xf numFmtId="10" fontId="0" fillId="0" borderId="1" xfId="0" applyNumberFormat="1" applyBorder="1" applyAlignment="1">
      <alignment horizontal="center"/>
    </xf>
    <xf numFmtId="9" fontId="4" fillId="0" borderId="7" xfId="0" applyNumberFormat="1" applyFont="1" applyBorder="1" applyAlignment="1">
      <alignment horizontal="center" vertical="top" wrapText="1"/>
    </xf>
    <xf numFmtId="10" fontId="4" fillId="0" borderId="1" xfId="0" applyNumberFormat="1" applyFont="1" applyBorder="1" applyAlignment="1">
      <alignment horizontal="center" vertical="top" wrapText="1"/>
    </xf>
    <xf numFmtId="10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9" fontId="21" fillId="0" borderId="8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10" fontId="4" fillId="0" borderId="1" xfId="0" applyNumberFormat="1" applyFont="1" applyBorder="1" applyAlignment="1">
      <alignment horizontal="center" vertical="top" wrapText="1"/>
    </xf>
    <xf numFmtId="10" fontId="4" fillId="0" borderId="7" xfId="0" applyNumberFormat="1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9" fontId="4" fillId="0" borderId="7" xfId="0" applyNumberFormat="1" applyFont="1" applyBorder="1" applyAlignment="1">
      <alignment horizontal="center" vertical="top" wrapText="1"/>
    </xf>
    <xf numFmtId="9" fontId="4" fillId="0" borderId="8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4" fillId="0" borderId="0" xfId="0" applyNumberFormat="1" applyFont="1" applyBorder="1" applyAlignment="1">
      <alignment horizontal="center" vertical="top" wrapText="1"/>
    </xf>
    <xf numFmtId="9" fontId="12" fillId="0" borderId="7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9" fontId="8" fillId="0" borderId="7" xfId="2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justify" vertical="top" wrapText="1"/>
    </xf>
    <xf numFmtId="9" fontId="22" fillId="0" borderId="0" xfId="0" applyNumberFormat="1" applyFont="1" applyAlignment="1">
      <alignment vertical="top" wrapText="1"/>
    </xf>
    <xf numFmtId="10" fontId="4" fillId="0" borderId="1" xfId="0" applyNumberFormat="1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0" fontId="12" fillId="0" borderId="1" xfId="0" applyNumberFormat="1" applyFont="1" applyBorder="1" applyAlignment="1">
      <alignment horizontal="center" vertical="top" wrapText="1"/>
    </xf>
    <xf numFmtId="9" fontId="4" fillId="0" borderId="7" xfId="0" applyNumberFormat="1" applyFont="1" applyBorder="1" applyAlignment="1">
      <alignment horizontal="center" vertical="top" wrapText="1"/>
    </xf>
    <xf numFmtId="10" fontId="4" fillId="0" borderId="7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9" fontId="4" fillId="0" borderId="7" xfId="0" applyNumberFormat="1" applyFont="1" applyBorder="1" applyAlignment="1">
      <alignment horizontal="center" vertical="top" wrapText="1"/>
    </xf>
    <xf numFmtId="10" fontId="4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9" fontId="16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justify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10" fontId="4" fillId="0" borderId="7" xfId="0" applyNumberFormat="1" applyFont="1" applyBorder="1" applyAlignment="1">
      <alignment horizontal="center" vertical="top" wrapText="1"/>
    </xf>
    <xf numFmtId="10" fontId="4" fillId="0" borderId="8" xfId="0" applyNumberFormat="1" applyFont="1" applyBorder="1" applyAlignment="1">
      <alignment horizontal="center" vertical="top" wrapText="1"/>
    </xf>
    <xf numFmtId="10" fontId="12" fillId="0" borderId="1" xfId="0" applyNumberFormat="1" applyFont="1" applyBorder="1" applyAlignment="1">
      <alignment horizontal="center" vertical="top" wrapText="1"/>
    </xf>
    <xf numFmtId="10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2" fontId="9" fillId="2" borderId="2" xfId="0" applyNumberFormat="1" applyFont="1" applyFill="1" applyBorder="1" applyAlignment="1">
      <alignment horizontal="center" vertical="center" wrapText="1"/>
    </xf>
    <xf numFmtId="2" fontId="9" fillId="2" borderId="10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2" fontId="1" fillId="0" borderId="0" xfId="0" quotePrefix="1" applyNumberFormat="1" applyFont="1" applyAlignment="1">
      <alignment horizontal="justify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top" wrapText="1"/>
    </xf>
    <xf numFmtId="2" fontId="4" fillId="0" borderId="8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quotePrefix="1" applyFont="1" applyAlignment="1">
      <alignment horizontal="justify" vertical="top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9" fontId="16" fillId="0" borderId="7" xfId="0" applyNumberFormat="1" applyFont="1" applyBorder="1" applyAlignment="1">
      <alignment vertical="top"/>
    </xf>
    <xf numFmtId="9" fontId="16" fillId="0" borderId="9" xfId="0" applyNumberFormat="1" applyFont="1" applyBorder="1" applyAlignment="1">
      <alignment vertical="top"/>
    </xf>
    <xf numFmtId="9" fontId="16" fillId="0" borderId="8" xfId="0" applyNumberFormat="1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7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9" fillId="0" borderId="1" xfId="0" applyFont="1" applyBorder="1" applyAlignment="1">
      <alignment horizontal="center" vertical="top" wrapText="1"/>
    </xf>
    <xf numFmtId="2" fontId="9" fillId="0" borderId="16" xfId="0" applyNumberFormat="1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justify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10" fontId="1" fillId="0" borderId="7" xfId="0" applyNumberFormat="1" applyFont="1" applyBorder="1" applyAlignment="1">
      <alignment horizontal="center" vertical="top" wrapText="1"/>
    </xf>
    <xf numFmtId="10" fontId="1" fillId="0" borderId="8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14" fontId="1" fillId="0" borderId="0" xfId="0" applyNumberFormat="1" applyFont="1" applyAlignment="1">
      <alignment horizontal="justify" vertical="top" wrapText="1"/>
    </xf>
    <xf numFmtId="0" fontId="1" fillId="0" borderId="0" xfId="0" quotePrefix="1" applyFont="1" applyFill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0" fontId="4" fillId="0" borderId="0" xfId="0" quotePrefix="1" applyNumberFormat="1" applyFont="1" applyBorder="1" applyAlignment="1">
      <alignment horizontal="center" vertical="top" wrapText="1"/>
    </xf>
    <xf numFmtId="0" fontId="12" fillId="0" borderId="0" xfId="0" quotePrefix="1" applyFont="1" applyFill="1" applyBorder="1" applyAlignment="1">
      <alignment horizontal="center" vertical="top" wrapText="1"/>
    </xf>
    <xf numFmtId="2" fontId="1" fillId="0" borderId="7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9" fontId="4" fillId="0" borderId="7" xfId="0" applyNumberFormat="1" applyFont="1" applyBorder="1" applyAlignment="1">
      <alignment horizontal="center" vertical="top" wrapText="1"/>
    </xf>
    <xf numFmtId="9" fontId="4" fillId="0" borderId="8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top" wrapText="1"/>
    </xf>
    <xf numFmtId="0" fontId="14" fillId="0" borderId="0" xfId="0" applyFont="1" applyAlignment="1">
      <alignment horizontal="justify" vertical="top" wrapText="1"/>
    </xf>
    <xf numFmtId="14" fontId="1" fillId="0" borderId="0" xfId="0" quotePrefix="1" applyNumberFormat="1" applyFont="1" applyAlignment="1">
      <alignment horizontal="justify" vertical="top" wrapText="1"/>
    </xf>
    <xf numFmtId="0" fontId="2" fillId="0" borderId="0" xfId="0" applyFont="1" applyAlignment="1">
      <alignment horizontal="center" vertical="top"/>
    </xf>
    <xf numFmtId="2" fontId="4" fillId="0" borderId="2" xfId="0" applyNumberFormat="1" applyFont="1" applyBorder="1" applyAlignment="1">
      <alignment horizontal="center" vertical="center" wrapText="1"/>
    </xf>
    <xf numFmtId="0" fontId="0" fillId="0" borderId="10" xfId="0" applyBorder="1"/>
    <xf numFmtId="0" fontId="0" fillId="0" borderId="3" xfId="0" applyBorder="1"/>
    <xf numFmtId="0" fontId="13" fillId="0" borderId="0" xfId="0" applyFont="1" applyAlignment="1">
      <alignment vertical="justify" wrapText="1"/>
    </xf>
    <xf numFmtId="9" fontId="4" fillId="0" borderId="7" xfId="0" quotePrefix="1" applyNumberFormat="1" applyFont="1" applyBorder="1" applyAlignment="1">
      <alignment horizontal="center" vertical="top" wrapText="1"/>
    </xf>
    <xf numFmtId="10" fontId="12" fillId="0" borderId="7" xfId="0" applyNumberFormat="1" applyFont="1" applyBorder="1" applyAlignment="1">
      <alignment horizontal="center" vertical="top" wrapText="1"/>
    </xf>
    <xf numFmtId="10" fontId="12" fillId="0" borderId="8" xfId="0" applyNumberFormat="1" applyFont="1" applyBorder="1" applyAlignment="1">
      <alignment horizontal="center" vertical="top" wrapText="1"/>
    </xf>
    <xf numFmtId="9" fontId="16" fillId="0" borderId="7" xfId="0" applyNumberFormat="1" applyFont="1" applyBorder="1" applyAlignment="1">
      <alignment horizontal="right" vertical="top" wrapText="1" indent="1"/>
    </xf>
    <xf numFmtId="9" fontId="16" fillId="0" borderId="9" xfId="0" applyNumberFormat="1" applyFont="1" applyBorder="1" applyAlignment="1">
      <alignment horizontal="right" vertical="top" wrapText="1" indent="1"/>
    </xf>
    <xf numFmtId="9" fontId="16" fillId="0" borderId="8" xfId="0" applyNumberFormat="1" applyFont="1" applyBorder="1" applyAlignment="1">
      <alignment horizontal="right" vertical="top" wrapText="1" indent="1"/>
    </xf>
    <xf numFmtId="2" fontId="17" fillId="0" borderId="12" xfId="0" applyNumberFormat="1" applyFont="1" applyBorder="1" applyAlignment="1">
      <alignment horizontal="center" vertical="top" wrapText="1"/>
    </xf>
    <xf numFmtId="2" fontId="17" fillId="0" borderId="0" xfId="0" applyNumberFormat="1" applyFont="1" applyBorder="1" applyAlignment="1">
      <alignment horizontal="center" vertical="top" wrapText="1"/>
    </xf>
    <xf numFmtId="10" fontId="4" fillId="0" borderId="8" xfId="0" quotePrefix="1" applyNumberFormat="1" applyFont="1" applyBorder="1" applyAlignment="1">
      <alignment horizontal="center" vertical="top" wrapText="1"/>
    </xf>
    <xf numFmtId="49" fontId="4" fillId="0" borderId="7" xfId="0" quotePrefix="1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2" fontId="2" fillId="0" borderId="12" xfId="1" applyNumberFormat="1" applyFont="1" applyBorder="1" applyAlignment="1">
      <alignment horizontal="center" vertical="top" wrapText="1"/>
    </xf>
    <xf numFmtId="2" fontId="2" fillId="0" borderId="0" xfId="1" applyNumberFormat="1" applyFont="1" applyBorder="1" applyAlignment="1">
      <alignment horizontal="center" vertical="top" wrapText="1"/>
    </xf>
    <xf numFmtId="9" fontId="4" fillId="0" borderId="8" xfId="0" quotePrefix="1" applyNumberFormat="1" applyFont="1" applyBorder="1" applyAlignment="1">
      <alignment horizontal="center" vertical="top" wrapText="1"/>
    </xf>
    <xf numFmtId="10" fontId="4" fillId="0" borderId="7" xfId="0" quotePrefix="1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10" fontId="12" fillId="0" borderId="8" xfId="0" quotePrefix="1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justify" wrapText="1"/>
    </xf>
    <xf numFmtId="2" fontId="20" fillId="0" borderId="15" xfId="0" applyNumberFormat="1" applyFont="1" applyBorder="1" applyAlignment="1">
      <alignment horizontal="center" wrapText="1"/>
    </xf>
    <xf numFmtId="2" fontId="4" fillId="0" borderId="10" xfId="0" quotePrefix="1" applyNumberFormat="1" applyFont="1" applyBorder="1" applyAlignment="1">
      <alignment horizontal="center" vertical="center" wrapText="1"/>
    </xf>
    <xf numFmtId="2" fontId="4" fillId="0" borderId="3" xfId="0" quotePrefix="1" applyNumberFormat="1" applyFont="1" applyBorder="1" applyAlignment="1">
      <alignment horizontal="center" vertical="center" wrapText="1"/>
    </xf>
    <xf numFmtId="9" fontId="12" fillId="0" borderId="7" xfId="0" applyNumberFormat="1" applyFont="1" applyBorder="1" applyAlignment="1">
      <alignment horizontal="center" vertical="top" wrapText="1"/>
    </xf>
    <xf numFmtId="9" fontId="12" fillId="0" borderId="8" xfId="0" applyNumberFormat="1" applyFont="1" applyBorder="1" applyAlignment="1">
      <alignment horizontal="center" vertical="top" wrapText="1"/>
    </xf>
    <xf numFmtId="14" fontId="1" fillId="0" borderId="7" xfId="0" applyNumberFormat="1" applyFont="1" applyBorder="1" applyAlignment="1">
      <alignment horizontal="center" vertical="top" wrapText="1"/>
    </xf>
    <xf numFmtId="10" fontId="4" fillId="0" borderId="7" xfId="0" applyNumberFormat="1" applyFont="1" applyBorder="1" applyAlignment="1">
      <alignment vertical="top" wrapText="1"/>
    </xf>
    <xf numFmtId="10" fontId="4" fillId="0" borderId="8" xfId="0" applyNumberFormat="1" applyFont="1" applyBorder="1" applyAlignment="1">
      <alignment vertical="top" wrapText="1"/>
    </xf>
    <xf numFmtId="0" fontId="1" fillId="0" borderId="7" xfId="0" quotePrefix="1" applyFont="1" applyBorder="1" applyAlignment="1">
      <alignment horizontal="center" vertical="top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24</xdr:row>
      <xdr:rowOff>60554</xdr:rowOff>
    </xdr:from>
    <xdr:to>
      <xdr:col>6</xdr:col>
      <xdr:colOff>326004</xdr:colOff>
      <xdr:row>41</xdr:row>
      <xdr:rowOff>10206</xdr:rowOff>
    </xdr:to>
    <xdr:sp macro="" textlink="">
      <xdr:nvSpPr>
        <xdr:cNvPr id="2" name="Right Brace 1"/>
        <xdr:cNvSpPr/>
      </xdr:nvSpPr>
      <xdr:spPr>
        <a:xfrm>
          <a:off x="6648450" y="5775554"/>
          <a:ext cx="297429" cy="3521527"/>
        </a:xfrm>
        <a:prstGeom prst="rightBrace">
          <a:avLst>
            <a:gd name="adj1" fmla="val 2711"/>
            <a:gd name="adj2" fmla="val 50271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1258661</xdr:colOff>
      <xdr:row>45</xdr:row>
      <xdr:rowOff>8505</xdr:rowOff>
    </xdr:from>
    <xdr:to>
      <xdr:col>6</xdr:col>
      <xdr:colOff>178594</xdr:colOff>
      <xdr:row>46</xdr:row>
      <xdr:rowOff>170090</xdr:rowOff>
    </xdr:to>
    <xdr:sp macro="" textlink="">
      <xdr:nvSpPr>
        <xdr:cNvPr id="4" name="Right Brace 3"/>
        <xdr:cNvSpPr/>
      </xdr:nvSpPr>
      <xdr:spPr>
        <a:xfrm>
          <a:off x="6590960" y="10196853"/>
          <a:ext cx="204107" cy="348683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0</xdr:colOff>
      <xdr:row>47</xdr:row>
      <xdr:rowOff>8504</xdr:rowOff>
    </xdr:from>
    <xdr:to>
      <xdr:col>6</xdr:col>
      <xdr:colOff>153081</xdr:colOff>
      <xdr:row>50</xdr:row>
      <xdr:rowOff>178593</xdr:rowOff>
    </xdr:to>
    <xdr:sp macro="" textlink="">
      <xdr:nvSpPr>
        <xdr:cNvPr id="5" name="Right Brace 4"/>
        <xdr:cNvSpPr/>
      </xdr:nvSpPr>
      <xdr:spPr>
        <a:xfrm>
          <a:off x="6616473" y="10571049"/>
          <a:ext cx="153081" cy="756897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32845</xdr:colOff>
      <xdr:row>23</xdr:row>
      <xdr:rowOff>47626</xdr:rowOff>
    </xdr:from>
    <xdr:to>
      <xdr:col>6</xdr:col>
      <xdr:colOff>171450</xdr:colOff>
      <xdr:row>31</xdr:row>
      <xdr:rowOff>600075</xdr:rowOff>
    </xdr:to>
    <xdr:sp macro="" textlink="">
      <xdr:nvSpPr>
        <xdr:cNvPr id="3" name="Right Brace 2"/>
        <xdr:cNvSpPr/>
      </xdr:nvSpPr>
      <xdr:spPr>
        <a:xfrm>
          <a:off x="6871795" y="5867401"/>
          <a:ext cx="138605" cy="4305299"/>
        </a:xfrm>
        <a:prstGeom prst="rightBrace">
          <a:avLst>
            <a:gd name="adj1" fmla="val 8333"/>
            <a:gd name="adj2" fmla="val 47753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71886</xdr:colOff>
      <xdr:row>20</xdr:row>
      <xdr:rowOff>62901</xdr:rowOff>
    </xdr:from>
    <xdr:to>
      <xdr:col>6</xdr:col>
      <xdr:colOff>341462</xdr:colOff>
      <xdr:row>37</xdr:row>
      <xdr:rowOff>170731</xdr:rowOff>
    </xdr:to>
    <xdr:sp macro="" textlink="">
      <xdr:nvSpPr>
        <xdr:cNvPr id="2" name="Right Brace 1"/>
        <xdr:cNvSpPr/>
      </xdr:nvSpPr>
      <xdr:spPr>
        <a:xfrm>
          <a:off x="6649528" y="5005118"/>
          <a:ext cx="269576" cy="3720141"/>
        </a:xfrm>
        <a:prstGeom prst="rightBrace">
          <a:avLst>
            <a:gd name="adj1" fmla="val 150281"/>
            <a:gd name="adj2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942975</xdr:colOff>
      <xdr:row>20</xdr:row>
      <xdr:rowOff>0</xdr:rowOff>
    </xdr:from>
    <xdr:to>
      <xdr:col>6</xdr:col>
      <xdr:colOff>314325</xdr:colOff>
      <xdr:row>27</xdr:row>
      <xdr:rowOff>180975</xdr:rowOff>
    </xdr:to>
    <xdr:sp macro="" textlink="">
      <xdr:nvSpPr>
        <xdr:cNvPr id="2" name="Right Brace 1"/>
        <xdr:cNvSpPr/>
      </xdr:nvSpPr>
      <xdr:spPr>
        <a:xfrm>
          <a:off x="6486525" y="5829300"/>
          <a:ext cx="390525" cy="15144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11206</xdr:colOff>
      <xdr:row>20</xdr:row>
      <xdr:rowOff>0</xdr:rowOff>
    </xdr:from>
    <xdr:to>
      <xdr:col>6</xdr:col>
      <xdr:colOff>337344</xdr:colOff>
      <xdr:row>23</xdr:row>
      <xdr:rowOff>0</xdr:rowOff>
    </xdr:to>
    <xdr:sp macro="" textlink="">
      <xdr:nvSpPr>
        <xdr:cNvPr id="2" name="Right Brace 1"/>
        <xdr:cNvSpPr/>
      </xdr:nvSpPr>
      <xdr:spPr>
        <a:xfrm>
          <a:off x="6539800" y="5576094"/>
          <a:ext cx="326138" cy="3770312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20</xdr:row>
      <xdr:rowOff>0</xdr:rowOff>
    </xdr:from>
    <xdr:to>
      <xdr:col>6</xdr:col>
      <xdr:colOff>323850</xdr:colOff>
      <xdr:row>32</xdr:row>
      <xdr:rowOff>171450</xdr:rowOff>
    </xdr:to>
    <xdr:sp macro="" textlink="">
      <xdr:nvSpPr>
        <xdr:cNvPr id="2" name="Right Brace 1"/>
        <xdr:cNvSpPr/>
      </xdr:nvSpPr>
      <xdr:spPr>
        <a:xfrm>
          <a:off x="6534150" y="6343650"/>
          <a:ext cx="323850" cy="24574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1279072</xdr:colOff>
      <xdr:row>18</xdr:row>
      <xdr:rowOff>353786</xdr:rowOff>
    </xdr:from>
    <xdr:to>
      <xdr:col>6</xdr:col>
      <xdr:colOff>394607</xdr:colOff>
      <xdr:row>35</xdr:row>
      <xdr:rowOff>0</xdr:rowOff>
    </xdr:to>
    <xdr:sp macro="" textlink="">
      <xdr:nvSpPr>
        <xdr:cNvPr id="2" name="Right Brace 1"/>
        <xdr:cNvSpPr/>
      </xdr:nvSpPr>
      <xdr:spPr>
        <a:xfrm>
          <a:off x="6912429" y="4871357"/>
          <a:ext cx="408214" cy="3061607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21</xdr:row>
      <xdr:rowOff>0</xdr:rowOff>
    </xdr:from>
    <xdr:to>
      <xdr:col>6</xdr:col>
      <xdr:colOff>390525</xdr:colOff>
      <xdr:row>27</xdr:row>
      <xdr:rowOff>180975</xdr:rowOff>
    </xdr:to>
    <xdr:sp macro="" textlink="">
      <xdr:nvSpPr>
        <xdr:cNvPr id="2" name="Right Brace 1"/>
        <xdr:cNvSpPr/>
      </xdr:nvSpPr>
      <xdr:spPr>
        <a:xfrm>
          <a:off x="6534150" y="5991225"/>
          <a:ext cx="390525" cy="18383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rgb="FF00B050"/>
  </sheetPr>
  <dimension ref="A1:J70"/>
  <sheetViews>
    <sheetView tabSelected="1" view="pageBreakPreview" zoomScale="112" zoomScaleNormal="115" zoomScaleSheetLayoutView="112" workbookViewId="0">
      <selection activeCell="B66" sqref="B66"/>
    </sheetView>
  </sheetViews>
  <sheetFormatPr defaultRowHeight="15"/>
  <cols>
    <col min="1" max="1" width="8.140625" customWidth="1"/>
    <col min="2" max="2" width="40.5703125" customWidth="1"/>
    <col min="3" max="3" width="5.42578125" customWidth="1"/>
    <col min="4" max="4" width="10.28515625" customWidth="1"/>
    <col min="5" max="5" width="15.42578125" customWidth="1"/>
    <col min="6" max="6" width="19.28515625" customWidth="1"/>
    <col min="7" max="7" width="19.85546875" customWidth="1"/>
  </cols>
  <sheetData>
    <row r="1" spans="1:10" ht="12.75" customHeight="1">
      <c r="A1" s="372" t="s">
        <v>0</v>
      </c>
      <c r="B1" s="372"/>
      <c r="C1" s="372"/>
      <c r="D1" s="372"/>
      <c r="E1" s="372"/>
      <c r="F1" s="372"/>
      <c r="G1" s="372"/>
    </row>
    <row r="2" spans="1:10" s="1" customFormat="1" ht="30" customHeight="1">
      <c r="A2" s="373" t="s">
        <v>349</v>
      </c>
      <c r="B2" s="373"/>
      <c r="C2" s="373"/>
      <c r="D2" s="373"/>
      <c r="E2" s="373"/>
      <c r="F2" s="373"/>
      <c r="G2" s="373"/>
      <c r="H2" s="8"/>
      <c r="I2" s="8"/>
    </row>
    <row r="3" spans="1:10" ht="12" customHeight="1">
      <c r="A3" s="1"/>
      <c r="B3" s="16" t="s">
        <v>36</v>
      </c>
      <c r="C3" s="5"/>
      <c r="D3" s="3"/>
      <c r="E3" s="3"/>
      <c r="F3" s="3"/>
      <c r="G3" s="3"/>
    </row>
    <row r="4" spans="1:10" ht="29.25" customHeight="1">
      <c r="A4" s="3">
        <v>1</v>
      </c>
      <c r="B4" s="2" t="s">
        <v>1</v>
      </c>
      <c r="C4" s="3" t="s">
        <v>2</v>
      </c>
      <c r="D4" s="344" t="s">
        <v>127</v>
      </c>
      <c r="E4" s="344"/>
      <c r="F4" s="344"/>
      <c r="G4" s="344"/>
    </row>
    <row r="5" spans="1:10" ht="12.75" customHeight="1">
      <c r="A5" s="3">
        <v>2</v>
      </c>
      <c r="B5" s="2" t="s">
        <v>3</v>
      </c>
      <c r="C5" s="3"/>
      <c r="D5" s="4"/>
      <c r="E5" s="291"/>
      <c r="F5" s="291"/>
      <c r="G5" s="291"/>
    </row>
    <row r="6" spans="1:10" ht="13.5" customHeight="1">
      <c r="A6" s="3"/>
      <c r="B6" s="6" t="s">
        <v>99</v>
      </c>
      <c r="C6" s="3" t="s">
        <v>2</v>
      </c>
      <c r="D6" s="344" t="s">
        <v>4</v>
      </c>
      <c r="E6" s="344"/>
      <c r="F6" s="344"/>
      <c r="G6" s="344"/>
    </row>
    <row r="7" spans="1:10">
      <c r="A7" s="3"/>
      <c r="B7" s="6" t="s">
        <v>5</v>
      </c>
      <c r="C7" s="3" t="s">
        <v>2</v>
      </c>
      <c r="D7" s="344" t="s">
        <v>64</v>
      </c>
      <c r="E7" s="344"/>
      <c r="F7" s="344"/>
      <c r="G7" s="344"/>
    </row>
    <row r="8" spans="1:10">
      <c r="A8" s="3">
        <v>3</v>
      </c>
      <c r="B8" s="2" t="s">
        <v>6</v>
      </c>
      <c r="C8" s="3" t="s">
        <v>2</v>
      </c>
      <c r="D8" s="367" t="s">
        <v>66</v>
      </c>
      <c r="E8" s="367"/>
      <c r="F8" s="367"/>
      <c r="G8" s="367"/>
    </row>
    <row r="9" spans="1:10">
      <c r="A9" s="3">
        <v>4</v>
      </c>
      <c r="B9" s="2" t="s">
        <v>7</v>
      </c>
      <c r="C9" s="3" t="s">
        <v>2</v>
      </c>
      <c r="D9" s="368" t="s">
        <v>67</v>
      </c>
      <c r="E9" s="344"/>
      <c r="F9" s="344"/>
      <c r="G9" s="344"/>
    </row>
    <row r="10" spans="1:10">
      <c r="A10" s="3">
        <v>5</v>
      </c>
      <c r="B10" s="2" t="s">
        <v>8</v>
      </c>
      <c r="C10" s="99"/>
      <c r="D10" s="371" t="s">
        <v>251</v>
      </c>
      <c r="E10" s="371"/>
      <c r="F10" s="371"/>
      <c r="G10" s="371"/>
    </row>
    <row r="11" spans="1:10" s="34" customFormat="1" ht="15" customHeight="1">
      <c r="C11" s="3"/>
      <c r="D11" s="369" t="s">
        <v>128</v>
      </c>
      <c r="E11" s="369"/>
      <c r="F11" s="369"/>
      <c r="G11" s="369"/>
      <c r="I11"/>
    </row>
    <row r="12" spans="1:10" s="34" customFormat="1" ht="15" customHeight="1">
      <c r="A12" s="45"/>
      <c r="B12" s="48"/>
      <c r="C12" s="45"/>
      <c r="D12" s="369" t="s">
        <v>129</v>
      </c>
      <c r="E12" s="369"/>
      <c r="F12" s="369"/>
      <c r="G12" s="369"/>
    </row>
    <row r="13" spans="1:10" ht="18" customHeight="1">
      <c r="A13" s="3">
        <v>6</v>
      </c>
      <c r="B13" s="344" t="s">
        <v>56</v>
      </c>
      <c r="C13" s="3" t="s">
        <v>2</v>
      </c>
      <c r="D13" s="369" t="s">
        <v>70</v>
      </c>
      <c r="E13" s="369"/>
      <c r="F13" s="369"/>
      <c r="G13" s="369"/>
      <c r="J13" s="34"/>
    </row>
    <row r="14" spans="1:10" ht="15" customHeight="1">
      <c r="A14" s="3"/>
      <c r="B14" s="344"/>
      <c r="C14" s="3"/>
      <c r="D14" s="369" t="s">
        <v>71</v>
      </c>
      <c r="E14" s="369"/>
      <c r="F14" s="369"/>
      <c r="G14" s="369"/>
    </row>
    <row r="15" spans="1:10" ht="25.5" customHeight="1">
      <c r="A15" s="3"/>
      <c r="B15" s="344"/>
      <c r="C15" s="3"/>
      <c r="D15" s="370"/>
      <c r="E15" s="370"/>
      <c r="F15" s="370"/>
      <c r="G15" s="370"/>
    </row>
    <row r="16" spans="1:10">
      <c r="A16" s="3">
        <v>7</v>
      </c>
      <c r="B16" s="35" t="s">
        <v>31</v>
      </c>
      <c r="C16" s="3" t="s">
        <v>2</v>
      </c>
      <c r="D16" s="344" t="s">
        <v>42</v>
      </c>
      <c r="E16" s="344"/>
      <c r="F16" s="344"/>
      <c r="G16" s="344"/>
    </row>
    <row r="17" spans="1:7" ht="27.75" customHeight="1">
      <c r="A17" s="3">
        <v>8</v>
      </c>
      <c r="B17" s="35" t="s">
        <v>10</v>
      </c>
      <c r="C17" s="3" t="s">
        <v>2</v>
      </c>
      <c r="D17" s="344" t="s">
        <v>43</v>
      </c>
      <c r="E17" s="344"/>
      <c r="F17" s="344"/>
      <c r="G17" s="344"/>
    </row>
    <row r="18" spans="1:7" ht="18.75" customHeight="1">
      <c r="A18" s="3">
        <v>9</v>
      </c>
      <c r="B18" s="35" t="s">
        <v>20</v>
      </c>
      <c r="C18" s="3" t="s">
        <v>2</v>
      </c>
      <c r="D18" s="361" t="s">
        <v>58</v>
      </c>
      <c r="E18" s="341"/>
      <c r="F18" s="341"/>
      <c r="G18" s="341"/>
    </row>
    <row r="19" spans="1:7" ht="15" customHeight="1">
      <c r="A19" s="3">
        <v>10</v>
      </c>
      <c r="B19" s="35" t="s">
        <v>11</v>
      </c>
      <c r="C19" s="3" t="s">
        <v>2</v>
      </c>
      <c r="D19" s="341" t="s">
        <v>324</v>
      </c>
      <c r="E19" s="341"/>
      <c r="F19" s="341"/>
      <c r="G19" s="341"/>
    </row>
    <row r="20" spans="1:7" ht="30">
      <c r="A20" s="3">
        <v>11</v>
      </c>
      <c r="B20" s="35" t="s">
        <v>37</v>
      </c>
      <c r="C20" s="3" t="s">
        <v>2</v>
      </c>
      <c r="D20" s="344" t="s">
        <v>38</v>
      </c>
      <c r="E20" s="344"/>
      <c r="F20" s="344"/>
      <c r="G20" s="344"/>
    </row>
    <row r="21" spans="1:7" ht="15.75" customHeight="1">
      <c r="A21" s="39"/>
      <c r="B21" s="17" t="s">
        <v>12</v>
      </c>
      <c r="C21" s="7"/>
      <c r="D21" s="39"/>
      <c r="E21" s="1"/>
      <c r="F21" s="39"/>
      <c r="G21" s="39"/>
    </row>
    <row r="22" spans="1:7" ht="15.75" customHeight="1">
      <c r="A22" s="339" t="s">
        <v>13</v>
      </c>
      <c r="B22" s="339" t="s">
        <v>14</v>
      </c>
      <c r="C22" s="366" t="s">
        <v>15</v>
      </c>
      <c r="D22" s="366"/>
      <c r="E22" s="366"/>
      <c r="F22" s="366"/>
      <c r="G22" s="342" t="s">
        <v>260</v>
      </c>
    </row>
    <row r="23" spans="1:7" ht="28.5">
      <c r="A23" s="340"/>
      <c r="B23" s="340"/>
      <c r="C23" s="366" t="s">
        <v>16</v>
      </c>
      <c r="D23" s="366"/>
      <c r="E23" s="36" t="s">
        <v>17</v>
      </c>
      <c r="F23" s="36" t="s">
        <v>34</v>
      </c>
      <c r="G23" s="343"/>
    </row>
    <row r="24" spans="1:7" ht="13.5" customHeight="1">
      <c r="A24" s="42">
        <v>1</v>
      </c>
      <c r="B24" s="42">
        <v>2</v>
      </c>
      <c r="C24" s="366">
        <v>3</v>
      </c>
      <c r="D24" s="366"/>
      <c r="E24" s="36">
        <v>4</v>
      </c>
      <c r="F24" s="36">
        <v>5</v>
      </c>
      <c r="G24" s="36">
        <v>6</v>
      </c>
    </row>
    <row r="25" spans="1:7" ht="13.5" customHeight="1">
      <c r="A25" s="52">
        <v>1</v>
      </c>
      <c r="B25" s="26" t="s">
        <v>53</v>
      </c>
      <c r="C25" s="348" t="s">
        <v>72</v>
      </c>
      <c r="D25" s="348"/>
      <c r="E25" s="46" t="s">
        <v>47</v>
      </c>
      <c r="F25" s="220" t="s">
        <v>261</v>
      </c>
      <c r="G25" s="351" t="s">
        <v>339</v>
      </c>
    </row>
    <row r="26" spans="1:7" ht="12.75" customHeight="1">
      <c r="A26" s="52">
        <v>2</v>
      </c>
      <c r="B26" s="22" t="s">
        <v>73</v>
      </c>
      <c r="C26" s="348"/>
      <c r="D26" s="349"/>
      <c r="E26" s="46"/>
      <c r="F26" s="40"/>
      <c r="G26" s="352"/>
    </row>
    <row r="27" spans="1:7">
      <c r="A27" s="21"/>
      <c r="B27" s="20" t="s">
        <v>74</v>
      </c>
      <c r="C27" s="345" t="s">
        <v>76</v>
      </c>
      <c r="D27" s="346"/>
      <c r="E27" s="46" t="s">
        <v>47</v>
      </c>
      <c r="F27" s="220" t="s">
        <v>262</v>
      </c>
      <c r="G27" s="352"/>
    </row>
    <row r="28" spans="1:7">
      <c r="A28" s="21"/>
      <c r="B28" s="20" t="s">
        <v>75</v>
      </c>
      <c r="C28" s="345" t="s">
        <v>274</v>
      </c>
      <c r="D28" s="350"/>
      <c r="E28" s="237" t="s">
        <v>47</v>
      </c>
      <c r="F28" s="242" t="s">
        <v>275</v>
      </c>
      <c r="G28" s="352"/>
    </row>
    <row r="29" spans="1:7">
      <c r="A29" s="21"/>
      <c r="B29" s="20" t="s">
        <v>77</v>
      </c>
      <c r="C29" s="345" t="s">
        <v>245</v>
      </c>
      <c r="D29" s="350"/>
      <c r="E29" s="237" t="s">
        <v>47</v>
      </c>
      <c r="F29" s="206" t="s">
        <v>245</v>
      </c>
      <c r="G29" s="352"/>
    </row>
    <row r="30" spans="1:7" ht="12.75" customHeight="1">
      <c r="A30" s="21"/>
      <c r="B30" s="20" t="s">
        <v>78</v>
      </c>
      <c r="C30" s="364" t="s">
        <v>19</v>
      </c>
      <c r="D30" s="365"/>
      <c r="E30" s="44" t="s">
        <v>19</v>
      </c>
      <c r="F30" s="150" t="s">
        <v>19</v>
      </c>
      <c r="G30" s="352"/>
    </row>
    <row r="31" spans="1:7" ht="13.5" customHeight="1">
      <c r="A31" s="52">
        <v>3</v>
      </c>
      <c r="B31" s="22" t="s">
        <v>79</v>
      </c>
      <c r="C31" s="345"/>
      <c r="D31" s="346"/>
      <c r="E31" s="41"/>
      <c r="F31" s="150"/>
      <c r="G31" s="352"/>
    </row>
    <row r="32" spans="1:7">
      <c r="A32" s="21"/>
      <c r="B32" s="20" t="s">
        <v>80</v>
      </c>
      <c r="C32" s="345" t="s">
        <v>276</v>
      </c>
      <c r="D32" s="346"/>
      <c r="E32" s="237" t="s">
        <v>47</v>
      </c>
      <c r="F32" s="25" t="s">
        <v>265</v>
      </c>
      <c r="G32" s="352"/>
    </row>
    <row r="33" spans="1:7">
      <c r="A33" s="21"/>
      <c r="B33" s="20" t="s">
        <v>81</v>
      </c>
      <c r="C33" s="345" t="s">
        <v>102</v>
      </c>
      <c r="D33" s="346"/>
      <c r="E33" s="103" t="s">
        <v>47</v>
      </c>
      <c r="F33" s="25" t="s">
        <v>102</v>
      </c>
      <c r="G33" s="352"/>
    </row>
    <row r="34" spans="1:7" ht="15" customHeight="1">
      <c r="A34" s="52">
        <v>4</v>
      </c>
      <c r="B34" s="22" t="s">
        <v>82</v>
      </c>
      <c r="C34" s="347" t="s">
        <v>305</v>
      </c>
      <c r="D34" s="347"/>
      <c r="E34" s="49" t="s">
        <v>47</v>
      </c>
      <c r="F34" s="327" t="s">
        <v>305</v>
      </c>
      <c r="G34" s="352"/>
    </row>
    <row r="35" spans="1:7" ht="12.75" customHeight="1">
      <c r="A35" s="52">
        <v>5</v>
      </c>
      <c r="B35" s="22" t="s">
        <v>32</v>
      </c>
      <c r="C35" s="345"/>
      <c r="D35" s="346"/>
      <c r="E35" s="47"/>
      <c r="F35" s="150"/>
      <c r="G35" s="352"/>
    </row>
    <row r="36" spans="1:7">
      <c r="A36" s="21"/>
      <c r="B36" s="20" t="s">
        <v>83</v>
      </c>
      <c r="C36" s="347" t="s">
        <v>277</v>
      </c>
      <c r="D36" s="347"/>
      <c r="E36" s="237" t="s">
        <v>47</v>
      </c>
      <c r="F36" s="327" t="s">
        <v>263</v>
      </c>
      <c r="G36" s="352"/>
    </row>
    <row r="37" spans="1:7">
      <c r="A37" s="21"/>
      <c r="B37" s="20" t="s">
        <v>84</v>
      </c>
      <c r="C37" s="348" t="s">
        <v>278</v>
      </c>
      <c r="D37" s="348"/>
      <c r="E37" s="237" t="s">
        <v>47</v>
      </c>
      <c r="F37" s="219" t="s">
        <v>264</v>
      </c>
      <c r="G37" s="352"/>
    </row>
    <row r="38" spans="1:7">
      <c r="A38" s="21"/>
      <c r="B38" s="20" t="s">
        <v>85</v>
      </c>
      <c r="C38" s="348" t="s">
        <v>278</v>
      </c>
      <c r="D38" s="348"/>
      <c r="E38" s="237" t="s">
        <v>47</v>
      </c>
      <c r="F38" s="219" t="s">
        <v>264</v>
      </c>
      <c r="G38" s="352"/>
    </row>
    <row r="39" spans="1:7">
      <c r="A39" s="21"/>
      <c r="B39" s="20" t="s">
        <v>86</v>
      </c>
      <c r="C39" s="348" t="s">
        <v>278</v>
      </c>
      <c r="D39" s="348"/>
      <c r="E39" s="237" t="s">
        <v>47</v>
      </c>
      <c r="F39" s="219" t="s">
        <v>264</v>
      </c>
      <c r="G39" s="352"/>
    </row>
    <row r="40" spans="1:7" ht="14.25" customHeight="1">
      <c r="A40" s="52">
        <v>6</v>
      </c>
      <c r="B40" s="22" t="s">
        <v>87</v>
      </c>
      <c r="C40" s="345"/>
      <c r="D40" s="346"/>
      <c r="E40" s="49"/>
      <c r="F40" s="49"/>
      <c r="G40" s="352"/>
    </row>
    <row r="41" spans="1:7" ht="102" customHeight="1">
      <c r="A41" s="52"/>
      <c r="B41" s="20" t="s">
        <v>88</v>
      </c>
      <c r="C41" s="345" t="s">
        <v>307</v>
      </c>
      <c r="D41" s="346"/>
      <c r="E41" s="323" t="s">
        <v>19</v>
      </c>
      <c r="F41" s="292" t="s">
        <v>307</v>
      </c>
      <c r="G41" s="352"/>
    </row>
    <row r="42" spans="1:7">
      <c r="A42" s="52">
        <v>7</v>
      </c>
      <c r="B42" s="22" t="s">
        <v>89</v>
      </c>
      <c r="C42" s="51"/>
      <c r="D42" s="50"/>
      <c r="E42" s="49"/>
      <c r="F42" s="49"/>
      <c r="G42" s="68"/>
    </row>
    <row r="43" spans="1:7" ht="15" customHeight="1">
      <c r="A43" s="38"/>
      <c r="B43" s="53" t="s">
        <v>35</v>
      </c>
      <c r="C43" s="376">
        <v>0.65</v>
      </c>
      <c r="D43" s="377"/>
      <c r="E43" s="377"/>
      <c r="F43" s="378"/>
      <c r="G43" s="68">
        <v>1361.29</v>
      </c>
    </row>
    <row r="44" spans="1:7" ht="18" customHeight="1">
      <c r="A44" s="3"/>
      <c r="B44" s="16" t="s">
        <v>39</v>
      </c>
      <c r="C44" s="2"/>
      <c r="D44" s="3"/>
      <c r="E44" s="3"/>
      <c r="F44" s="3"/>
      <c r="G44" s="3"/>
    </row>
    <row r="45" spans="1:7" ht="15" customHeight="1">
      <c r="A45" s="42" t="s">
        <v>13</v>
      </c>
      <c r="B45" s="42" t="s">
        <v>21</v>
      </c>
      <c r="C45" s="362" t="s">
        <v>22</v>
      </c>
      <c r="D45" s="363"/>
      <c r="E45" s="362" t="s">
        <v>54</v>
      </c>
      <c r="F45" s="363"/>
      <c r="G45" s="43" t="s">
        <v>23</v>
      </c>
    </row>
    <row r="46" spans="1:7">
      <c r="A46" s="213"/>
      <c r="B46" s="213" t="s">
        <v>256</v>
      </c>
      <c r="C46" s="362" t="s">
        <v>257</v>
      </c>
      <c r="D46" s="363"/>
      <c r="E46" s="362">
        <v>697.4</v>
      </c>
      <c r="F46" s="363"/>
      <c r="G46" s="339">
        <f>E46+E47</f>
        <v>1562.15</v>
      </c>
    </row>
    <row r="47" spans="1:7">
      <c r="A47" s="213"/>
      <c r="B47" s="213" t="s">
        <v>256</v>
      </c>
      <c r="C47" s="362" t="s">
        <v>258</v>
      </c>
      <c r="D47" s="363"/>
      <c r="E47" s="362">
        <v>864.75</v>
      </c>
      <c r="F47" s="363"/>
      <c r="G47" s="340"/>
    </row>
    <row r="48" spans="1:7" s="31" customFormat="1" ht="16.5" customHeight="1">
      <c r="A48" s="28" t="s">
        <v>46</v>
      </c>
      <c r="B48" s="302" t="s">
        <v>106</v>
      </c>
      <c r="C48" s="356" t="s">
        <v>259</v>
      </c>
      <c r="D48" s="357"/>
      <c r="E48" s="358">
        <v>60.4</v>
      </c>
      <c r="F48" s="358"/>
      <c r="G48" s="336">
        <v>221.4</v>
      </c>
    </row>
    <row r="49" spans="1:9" s="31" customFormat="1">
      <c r="A49" s="64"/>
      <c r="B49" s="302" t="s">
        <v>106</v>
      </c>
      <c r="C49" s="359" t="s">
        <v>259</v>
      </c>
      <c r="D49" s="360"/>
      <c r="E49" s="358">
        <v>20</v>
      </c>
      <c r="F49" s="358"/>
      <c r="G49" s="337"/>
    </row>
    <row r="50" spans="1:9" s="31" customFormat="1">
      <c r="A50" s="64"/>
      <c r="B50" s="302" t="s">
        <v>106</v>
      </c>
      <c r="C50" s="359" t="s">
        <v>258</v>
      </c>
      <c r="D50" s="360"/>
      <c r="E50" s="358">
        <v>92</v>
      </c>
      <c r="F50" s="358"/>
      <c r="G50" s="337"/>
    </row>
    <row r="51" spans="1:9" s="31" customFormat="1">
      <c r="A51" s="64"/>
      <c r="B51" s="302" t="s">
        <v>106</v>
      </c>
      <c r="C51" s="359" t="s">
        <v>325</v>
      </c>
      <c r="D51" s="360"/>
      <c r="E51" s="358">
        <v>49</v>
      </c>
      <c r="F51" s="358"/>
      <c r="G51" s="338"/>
    </row>
    <row r="52" spans="1:9">
      <c r="A52" s="38"/>
      <c r="B52" s="24" t="s">
        <v>254</v>
      </c>
      <c r="C52" s="353"/>
      <c r="D52" s="354"/>
      <c r="E52" s="355"/>
      <c r="F52" s="355"/>
      <c r="G52" s="98">
        <f>SUM(G46:G50)</f>
        <v>1783.5500000000002</v>
      </c>
    </row>
    <row r="53" spans="1:9" ht="19.5" customHeight="1">
      <c r="A53" s="3"/>
      <c r="B53" s="334" t="s">
        <v>40</v>
      </c>
      <c r="C53" s="379" t="s">
        <v>364</v>
      </c>
      <c r="D53" s="379"/>
      <c r="E53" s="379"/>
      <c r="F53" s="3"/>
      <c r="G53" s="3"/>
    </row>
    <row r="54" spans="1:9">
      <c r="A54" s="3"/>
      <c r="B54" s="3" t="s">
        <v>41</v>
      </c>
      <c r="C54" s="2"/>
      <c r="D54" s="3"/>
      <c r="E54" s="3"/>
      <c r="F54" s="3" t="s">
        <v>41</v>
      </c>
      <c r="G54" s="3"/>
    </row>
    <row r="55" spans="1:9">
      <c r="A55" s="3"/>
      <c r="B55" s="3" t="s">
        <v>24</v>
      </c>
      <c r="C55" s="2"/>
      <c r="D55" s="3"/>
      <c r="E55" s="3"/>
      <c r="F55" s="3" t="s">
        <v>25</v>
      </c>
      <c r="G55" s="3"/>
    </row>
    <row r="56" spans="1:9" ht="12.75" customHeight="1">
      <c r="A56" s="3"/>
      <c r="B56" s="3" t="s">
        <v>63</v>
      </c>
      <c r="C56" s="2"/>
      <c r="D56" s="3"/>
      <c r="E56" s="3"/>
      <c r="F56" s="3" t="s">
        <v>55</v>
      </c>
      <c r="G56" s="3"/>
    </row>
    <row r="57" spans="1:9" ht="10.5" customHeight="1">
      <c r="A57" s="3"/>
      <c r="B57" s="2"/>
      <c r="C57" s="2"/>
      <c r="D57" s="3"/>
      <c r="E57" s="3"/>
      <c r="F57" s="3"/>
      <c r="G57" s="3"/>
    </row>
    <row r="58" spans="1:9" s="1" customFormat="1" ht="12.75" customHeight="1">
      <c r="A58" s="58"/>
      <c r="B58" s="58"/>
      <c r="C58" s="60"/>
      <c r="D58" s="58"/>
      <c r="E58" s="58"/>
      <c r="F58" s="58"/>
      <c r="G58" s="58"/>
      <c r="H58" s="58"/>
    </row>
    <row r="59" spans="1:9" ht="11.25" customHeight="1">
      <c r="A59" s="58"/>
      <c r="B59" s="60"/>
      <c r="C59" s="60"/>
      <c r="D59" s="58"/>
      <c r="E59" s="58"/>
      <c r="F59" s="58"/>
      <c r="G59" s="58"/>
    </row>
    <row r="60" spans="1:9" s="62" customFormat="1" ht="15" customHeight="1">
      <c r="A60" s="61"/>
      <c r="B60" s="63" t="s">
        <v>90</v>
      </c>
      <c r="C60" s="374" t="s">
        <v>96</v>
      </c>
      <c r="D60" s="374"/>
      <c r="E60" s="374"/>
      <c r="F60" s="375" t="s">
        <v>98</v>
      </c>
      <c r="G60" s="374"/>
    </row>
    <row r="61" spans="1:9" s="62" customFormat="1">
      <c r="A61" s="61"/>
      <c r="B61" s="63" t="s">
        <v>94</v>
      </c>
      <c r="C61" s="374" t="s">
        <v>97</v>
      </c>
      <c r="D61" s="374"/>
      <c r="E61" s="374"/>
      <c r="F61" s="374" t="s">
        <v>97</v>
      </c>
      <c r="G61" s="374"/>
      <c r="I61" s="61"/>
    </row>
    <row r="62" spans="1:9" s="62" customFormat="1">
      <c r="A62" s="61"/>
      <c r="B62" s="63" t="s">
        <v>95</v>
      </c>
      <c r="C62" s="374" t="s">
        <v>95</v>
      </c>
      <c r="D62" s="374"/>
      <c r="E62" s="374"/>
      <c r="F62" s="374" t="s">
        <v>95</v>
      </c>
      <c r="G62" s="374"/>
      <c r="I62" s="61"/>
    </row>
    <row r="63" spans="1:9" ht="28.5" customHeight="1">
      <c r="A63" s="58"/>
      <c r="B63" s="29" t="s">
        <v>62</v>
      </c>
      <c r="C63" s="380"/>
      <c r="D63" s="380"/>
      <c r="E63" s="380"/>
      <c r="F63" s="380"/>
      <c r="G63" s="380"/>
    </row>
    <row r="64" spans="1:9" ht="14.25" customHeight="1">
      <c r="A64" s="58"/>
      <c r="B64" s="59" t="s">
        <v>26</v>
      </c>
      <c r="C64" s="381" t="s">
        <v>375</v>
      </c>
      <c r="D64" s="382"/>
      <c r="E64" s="382"/>
      <c r="F64" s="382"/>
      <c r="G64" s="383"/>
    </row>
    <row r="65" spans="1:7">
      <c r="A65" s="58"/>
      <c r="B65" s="59" t="s">
        <v>27</v>
      </c>
      <c r="C65" s="381" t="s">
        <v>51</v>
      </c>
      <c r="D65" s="382"/>
      <c r="E65" s="382"/>
      <c r="F65" s="382"/>
      <c r="G65" s="383"/>
    </row>
    <row r="66" spans="1:7" ht="13.5" customHeight="1">
      <c r="A66" s="58"/>
      <c r="B66" s="59" t="s">
        <v>28</v>
      </c>
      <c r="C66" s="381"/>
      <c r="D66" s="382"/>
      <c r="E66" s="382"/>
      <c r="F66" s="382"/>
      <c r="G66" s="383"/>
    </row>
    <row r="67" spans="1:7">
      <c r="A67" s="58"/>
      <c r="B67" s="59" t="s">
        <v>29</v>
      </c>
      <c r="C67" s="381" t="s">
        <v>52</v>
      </c>
      <c r="D67" s="382"/>
      <c r="E67" s="382"/>
      <c r="F67" s="382"/>
      <c r="G67" s="383"/>
    </row>
    <row r="68" spans="1:7">
      <c r="A68" s="58"/>
      <c r="B68" s="59" t="s">
        <v>30</v>
      </c>
      <c r="C68" s="380"/>
      <c r="D68" s="380"/>
      <c r="E68" s="380"/>
      <c r="F68" s="380"/>
      <c r="G68" s="380"/>
    </row>
    <row r="69" spans="1:7">
      <c r="A69" s="3"/>
      <c r="B69" s="2"/>
      <c r="C69" s="2"/>
      <c r="D69" s="3"/>
      <c r="E69" s="3"/>
      <c r="F69" s="3"/>
      <c r="G69" s="3"/>
    </row>
    <row r="70" spans="1:7">
      <c r="A70" s="15"/>
      <c r="B70" s="2"/>
      <c r="C70" s="2"/>
      <c r="D70" s="3"/>
      <c r="E70" s="3"/>
      <c r="F70" s="3"/>
      <c r="G70" s="3"/>
    </row>
  </sheetData>
  <mergeCells count="75">
    <mergeCell ref="C62:E62"/>
    <mergeCell ref="F62:G62"/>
    <mergeCell ref="C68:G68"/>
    <mergeCell ref="C63:G63"/>
    <mergeCell ref="C64:G64"/>
    <mergeCell ref="C65:G65"/>
    <mergeCell ref="C66:G66"/>
    <mergeCell ref="C67:G67"/>
    <mergeCell ref="C60:E60"/>
    <mergeCell ref="F60:G60"/>
    <mergeCell ref="C61:E61"/>
    <mergeCell ref="F61:G61"/>
    <mergeCell ref="C38:D38"/>
    <mergeCell ref="C39:D39"/>
    <mergeCell ref="C40:D40"/>
    <mergeCell ref="C43:F43"/>
    <mergeCell ref="E49:F49"/>
    <mergeCell ref="C49:D49"/>
    <mergeCell ref="C53:E53"/>
    <mergeCell ref="C46:D46"/>
    <mergeCell ref="E46:F46"/>
    <mergeCell ref="C47:D47"/>
    <mergeCell ref="E47:F47"/>
    <mergeCell ref="C50:D50"/>
    <mergeCell ref="A1:G1"/>
    <mergeCell ref="A2:G2"/>
    <mergeCell ref="D4:G4"/>
    <mergeCell ref="D6:G6"/>
    <mergeCell ref="D7:G7"/>
    <mergeCell ref="D8:G8"/>
    <mergeCell ref="D9:G9"/>
    <mergeCell ref="B13:B15"/>
    <mergeCell ref="D16:G16"/>
    <mergeCell ref="D17:G17"/>
    <mergeCell ref="D11:G11"/>
    <mergeCell ref="D12:G12"/>
    <mergeCell ref="D13:G13"/>
    <mergeCell ref="D14:G14"/>
    <mergeCell ref="D15:G15"/>
    <mergeCell ref="D10:G10"/>
    <mergeCell ref="A22:A23"/>
    <mergeCell ref="B22:B23"/>
    <mergeCell ref="C22:F22"/>
    <mergeCell ref="C23:D23"/>
    <mergeCell ref="C24:D24"/>
    <mergeCell ref="D18:G18"/>
    <mergeCell ref="E45:F45"/>
    <mergeCell ref="C45:D45"/>
    <mergeCell ref="C27:D27"/>
    <mergeCell ref="C28:D28"/>
    <mergeCell ref="C30:D30"/>
    <mergeCell ref="C31:D31"/>
    <mergeCell ref="C52:D52"/>
    <mergeCell ref="E52:F52"/>
    <mergeCell ref="C35:D35"/>
    <mergeCell ref="C48:D48"/>
    <mergeCell ref="E48:F48"/>
    <mergeCell ref="C41:D41"/>
    <mergeCell ref="C36:D36"/>
    <mergeCell ref="C37:D37"/>
    <mergeCell ref="E50:F50"/>
    <mergeCell ref="E51:F51"/>
    <mergeCell ref="C51:D51"/>
    <mergeCell ref="G48:G51"/>
    <mergeCell ref="G46:G47"/>
    <mergeCell ref="D19:G19"/>
    <mergeCell ref="G22:G23"/>
    <mergeCell ref="D20:G20"/>
    <mergeCell ref="C32:D32"/>
    <mergeCell ref="C33:D33"/>
    <mergeCell ref="C34:D34"/>
    <mergeCell ref="C25:D25"/>
    <mergeCell ref="C26:D26"/>
    <mergeCell ref="C29:D29"/>
    <mergeCell ref="G25:G41"/>
  </mergeCells>
  <printOptions horizontalCentered="1" gridLines="1"/>
  <pageMargins left="0.5" right="0.25" top="0.35" bottom="0.2" header="0" footer="0"/>
  <pageSetup paperSize="9" scale="7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J45"/>
  <sheetViews>
    <sheetView view="pageBreakPreview" zoomScaleNormal="85" zoomScaleSheetLayoutView="100" workbookViewId="0">
      <selection activeCell="A34" sqref="A1:XFD1048576"/>
    </sheetView>
  </sheetViews>
  <sheetFormatPr defaultRowHeight="15"/>
  <cols>
    <col min="1" max="1" width="4.7109375" customWidth="1"/>
    <col min="2" max="2" width="51.85546875" customWidth="1"/>
    <col min="3" max="3" width="6.140625" customWidth="1"/>
    <col min="4" max="4" width="8.42578125" customWidth="1"/>
    <col min="5" max="5" width="12.85546875" customWidth="1"/>
    <col min="6" max="6" width="16" customWidth="1"/>
    <col min="7" max="7" width="16.85546875" customWidth="1"/>
  </cols>
  <sheetData>
    <row r="1" spans="1:10">
      <c r="A1" s="372" t="s">
        <v>0</v>
      </c>
      <c r="B1" s="372"/>
      <c r="C1" s="372"/>
      <c r="D1" s="372"/>
      <c r="E1" s="372"/>
      <c r="F1" s="372"/>
      <c r="G1" s="372"/>
    </row>
    <row r="2" spans="1:10" s="1" customFormat="1" ht="35.25" customHeight="1">
      <c r="A2" s="373" t="s">
        <v>351</v>
      </c>
      <c r="B2" s="373"/>
      <c r="C2" s="373"/>
      <c r="D2" s="373"/>
      <c r="E2" s="373"/>
      <c r="F2" s="373"/>
      <c r="G2" s="373"/>
      <c r="H2" s="8"/>
      <c r="I2" s="8"/>
      <c r="J2" s="8"/>
    </row>
    <row r="3" spans="1:10" ht="18.75">
      <c r="A3" s="1"/>
      <c r="B3" s="16" t="s">
        <v>36</v>
      </c>
      <c r="C3" s="5"/>
      <c r="D3" s="227"/>
      <c r="E3" s="227"/>
      <c r="F3" s="227"/>
      <c r="G3" s="227"/>
    </row>
    <row r="4" spans="1:10" ht="30" customHeight="1">
      <c r="A4" s="227">
        <v>1</v>
      </c>
      <c r="B4" s="232" t="s">
        <v>1</v>
      </c>
      <c r="C4" s="227" t="s">
        <v>2</v>
      </c>
      <c r="D4" s="344" t="s">
        <v>347</v>
      </c>
      <c r="E4" s="344"/>
      <c r="F4" s="344"/>
      <c r="G4" s="344"/>
    </row>
    <row r="5" spans="1:10" ht="13.5" customHeight="1">
      <c r="A5" s="227">
        <v>2</v>
      </c>
      <c r="B5" s="232" t="s">
        <v>3</v>
      </c>
      <c r="C5" s="227"/>
      <c r="D5" s="482"/>
      <c r="E5" s="482"/>
      <c r="F5" s="482"/>
      <c r="G5" s="482"/>
    </row>
    <row r="6" spans="1:10" ht="13.5" customHeight="1">
      <c r="A6" s="227"/>
      <c r="B6" s="6" t="s">
        <v>99</v>
      </c>
      <c r="C6" s="227" t="s">
        <v>2</v>
      </c>
      <c r="D6" s="344" t="s">
        <v>4</v>
      </c>
      <c r="E6" s="344"/>
      <c r="F6" s="344"/>
      <c r="G6" s="344"/>
    </row>
    <row r="7" spans="1:10">
      <c r="A7" s="227"/>
      <c r="B7" s="6" t="s">
        <v>5</v>
      </c>
      <c r="C7" s="227" t="s">
        <v>2</v>
      </c>
      <c r="D7" s="344" t="s">
        <v>268</v>
      </c>
      <c r="E7" s="344"/>
      <c r="F7" s="344"/>
      <c r="G7" s="344"/>
    </row>
    <row r="8" spans="1:10">
      <c r="A8" s="227">
        <v>3</v>
      </c>
      <c r="B8" s="232" t="s">
        <v>6</v>
      </c>
      <c r="C8" s="227" t="s">
        <v>2</v>
      </c>
      <c r="D8" s="344" t="s">
        <v>269</v>
      </c>
      <c r="E8" s="344"/>
      <c r="F8" s="344"/>
      <c r="G8" s="344"/>
    </row>
    <row r="9" spans="1:10">
      <c r="A9" s="227">
        <v>4</v>
      </c>
      <c r="B9" s="232" t="s">
        <v>7</v>
      </c>
      <c r="C9" s="227" t="s">
        <v>2</v>
      </c>
      <c r="D9" s="368" t="s">
        <v>60</v>
      </c>
      <c r="E9" s="344"/>
      <c r="F9" s="344"/>
      <c r="G9" s="344"/>
    </row>
    <row r="10" spans="1:10" ht="15" customHeight="1">
      <c r="A10" s="227">
        <v>5</v>
      </c>
      <c r="B10" s="232" t="s">
        <v>8</v>
      </c>
      <c r="C10" s="227" t="s">
        <v>2</v>
      </c>
      <c r="D10" s="452" t="s">
        <v>354</v>
      </c>
      <c r="E10" s="452"/>
      <c r="F10" s="452"/>
      <c r="G10" s="452"/>
    </row>
    <row r="11" spans="1:10" ht="45.75" customHeight="1">
      <c r="A11" s="227">
        <v>6</v>
      </c>
      <c r="B11" s="226" t="s">
        <v>56</v>
      </c>
      <c r="C11" s="227" t="s">
        <v>2</v>
      </c>
      <c r="D11" s="433" t="s">
        <v>355</v>
      </c>
      <c r="E11" s="344"/>
      <c r="F11" s="344"/>
      <c r="G11" s="344"/>
    </row>
    <row r="12" spans="1:10" ht="18" customHeight="1">
      <c r="A12" s="227">
        <v>7</v>
      </c>
      <c r="B12" s="226" t="s">
        <v>31</v>
      </c>
      <c r="C12" s="227" t="s">
        <v>2</v>
      </c>
      <c r="D12" s="344" t="s">
        <v>57</v>
      </c>
      <c r="E12" s="344"/>
      <c r="F12" s="344"/>
      <c r="G12" s="344"/>
    </row>
    <row r="13" spans="1:10" ht="30.75" customHeight="1">
      <c r="A13" s="227">
        <v>8</v>
      </c>
      <c r="B13" s="226" t="s">
        <v>10</v>
      </c>
      <c r="C13" s="227" t="s">
        <v>2</v>
      </c>
      <c r="D13" s="344" t="s">
        <v>43</v>
      </c>
      <c r="E13" s="344"/>
      <c r="F13" s="344"/>
      <c r="G13" s="344"/>
    </row>
    <row r="14" spans="1:10" ht="18" customHeight="1">
      <c r="A14" s="227">
        <v>9</v>
      </c>
      <c r="B14" s="226" t="s">
        <v>20</v>
      </c>
      <c r="C14" s="227" t="s">
        <v>2</v>
      </c>
      <c r="D14" s="341" t="s">
        <v>356</v>
      </c>
      <c r="E14" s="341"/>
      <c r="F14" s="341"/>
      <c r="G14" s="341"/>
    </row>
    <row r="15" spans="1:10" ht="15.75" customHeight="1">
      <c r="A15" s="227">
        <v>10</v>
      </c>
      <c r="B15" s="226" t="s">
        <v>11</v>
      </c>
      <c r="C15" s="227" t="s">
        <v>2</v>
      </c>
      <c r="D15" s="344" t="s">
        <v>357</v>
      </c>
      <c r="E15" s="344"/>
      <c r="F15" s="344"/>
      <c r="G15" s="344"/>
    </row>
    <row r="16" spans="1:10" ht="13.5" customHeight="1">
      <c r="A16" s="227">
        <v>11</v>
      </c>
      <c r="B16" s="226" t="s">
        <v>37</v>
      </c>
      <c r="C16" s="227" t="s">
        <v>2</v>
      </c>
      <c r="D16" s="344" t="s">
        <v>38</v>
      </c>
      <c r="E16" s="344"/>
      <c r="F16" s="344"/>
      <c r="G16" s="344"/>
    </row>
    <row r="17" spans="1:7" ht="18.75" customHeight="1">
      <c r="A17" s="65"/>
      <c r="B17" s="17" t="s">
        <v>12</v>
      </c>
      <c r="C17" s="233"/>
      <c r="D17" s="65"/>
      <c r="E17" s="1"/>
      <c r="F17" s="65"/>
      <c r="G17" s="65"/>
    </row>
    <row r="18" spans="1:7">
      <c r="A18" s="339" t="s">
        <v>13</v>
      </c>
      <c r="B18" s="339" t="s">
        <v>14</v>
      </c>
      <c r="C18" s="366" t="s">
        <v>15</v>
      </c>
      <c r="D18" s="366"/>
      <c r="E18" s="366"/>
      <c r="F18" s="366"/>
      <c r="G18" s="342" t="s">
        <v>18</v>
      </c>
    </row>
    <row r="19" spans="1:7" ht="28.5">
      <c r="A19" s="340"/>
      <c r="B19" s="340"/>
      <c r="C19" s="366" t="s">
        <v>16</v>
      </c>
      <c r="D19" s="366"/>
      <c r="E19" s="225" t="s">
        <v>17</v>
      </c>
      <c r="F19" s="225" t="s">
        <v>34</v>
      </c>
      <c r="G19" s="343"/>
    </row>
    <row r="20" spans="1:7">
      <c r="A20" s="235">
        <v>1</v>
      </c>
      <c r="B20" s="235">
        <v>2</v>
      </c>
      <c r="C20" s="366">
        <v>3</v>
      </c>
      <c r="D20" s="366"/>
      <c r="E20" s="225">
        <v>4</v>
      </c>
      <c r="F20" s="225">
        <v>5</v>
      </c>
      <c r="G20" s="225">
        <v>6</v>
      </c>
    </row>
    <row r="21" spans="1:7" ht="103.5" customHeight="1">
      <c r="A21" s="21" t="s">
        <v>49</v>
      </c>
      <c r="B21" s="67" t="s">
        <v>270</v>
      </c>
      <c r="C21" s="489" t="s">
        <v>337</v>
      </c>
      <c r="D21" s="490"/>
      <c r="E21" s="323" t="s">
        <v>358</v>
      </c>
      <c r="F21" s="195" t="s">
        <v>359</v>
      </c>
      <c r="G21" s="229">
        <v>111.51</v>
      </c>
    </row>
    <row r="22" spans="1:7" s="31" customFormat="1" ht="18" customHeight="1">
      <c r="A22" s="64"/>
      <c r="B22" s="29" t="s">
        <v>35</v>
      </c>
      <c r="C22" s="417"/>
      <c r="D22" s="418"/>
      <c r="E22" s="30"/>
      <c r="F22" s="66">
        <v>0.4</v>
      </c>
      <c r="G22" s="234">
        <v>111.51</v>
      </c>
    </row>
    <row r="23" spans="1:7" ht="18.75">
      <c r="A23" s="227"/>
      <c r="B23" s="16" t="s">
        <v>39</v>
      </c>
      <c r="C23" s="232"/>
      <c r="D23" s="227"/>
      <c r="E23" s="227"/>
      <c r="F23" s="227"/>
      <c r="G23" s="227"/>
    </row>
    <row r="24" spans="1:7" ht="28.5">
      <c r="A24" s="235" t="s">
        <v>13</v>
      </c>
      <c r="B24" s="235" t="s">
        <v>21</v>
      </c>
      <c r="C24" s="362" t="s">
        <v>22</v>
      </c>
      <c r="D24" s="363"/>
      <c r="E24" s="235" t="s">
        <v>54</v>
      </c>
      <c r="F24" s="235" t="s">
        <v>23</v>
      </c>
      <c r="G24" s="10"/>
    </row>
    <row r="25" spans="1:7" s="31" customFormat="1">
      <c r="A25" s="64" t="s">
        <v>189</v>
      </c>
      <c r="B25" s="29" t="s">
        <v>107</v>
      </c>
      <c r="C25" s="491" t="s">
        <v>271</v>
      </c>
      <c r="D25" s="360"/>
      <c r="E25" s="230">
        <v>112.67</v>
      </c>
      <c r="F25" s="236"/>
      <c r="G25" s="65"/>
    </row>
    <row r="26" spans="1:7" s="31" customFormat="1">
      <c r="A26" s="64" t="s">
        <v>299</v>
      </c>
      <c r="B26" s="29" t="s">
        <v>106</v>
      </c>
      <c r="C26" s="359"/>
      <c r="D26" s="360"/>
      <c r="E26" s="333" t="s">
        <v>19</v>
      </c>
      <c r="F26" s="236"/>
      <c r="G26" s="65"/>
    </row>
    <row r="27" spans="1:7">
      <c r="A27" s="228"/>
      <c r="B27" s="24" t="s">
        <v>253</v>
      </c>
      <c r="C27" s="353"/>
      <c r="D27" s="354"/>
      <c r="E27" s="231">
        <f>SUM(E25:E26)</f>
        <v>112.67</v>
      </c>
      <c r="F27" s="236"/>
      <c r="G27" s="227"/>
    </row>
    <row r="28" spans="1:7" ht="18.75">
      <c r="A28" s="227"/>
      <c r="B28" s="16" t="s">
        <v>40</v>
      </c>
      <c r="C28" s="423" t="s">
        <v>241</v>
      </c>
      <c r="D28" s="423"/>
      <c r="E28" s="423"/>
      <c r="F28" s="227"/>
      <c r="G28" s="227"/>
    </row>
    <row r="29" spans="1:7">
      <c r="A29" s="227"/>
      <c r="B29" s="227" t="s">
        <v>41</v>
      </c>
      <c r="C29" s="232"/>
      <c r="D29" s="227"/>
      <c r="E29" s="227"/>
      <c r="F29" s="227" t="s">
        <v>41</v>
      </c>
      <c r="G29" s="227"/>
    </row>
    <row r="30" spans="1:7">
      <c r="A30" s="227"/>
      <c r="B30" s="227" t="s">
        <v>24</v>
      </c>
      <c r="C30" s="232"/>
      <c r="D30" s="227"/>
      <c r="E30" s="227"/>
      <c r="F30" s="227" t="s">
        <v>25</v>
      </c>
      <c r="G30" s="227"/>
    </row>
    <row r="31" spans="1:7">
      <c r="A31" s="227"/>
      <c r="B31" s="227" t="s">
        <v>59</v>
      </c>
      <c r="C31" s="232"/>
      <c r="D31" s="227"/>
      <c r="E31" s="227"/>
      <c r="F31" s="227" t="s">
        <v>55</v>
      </c>
      <c r="G31" s="227"/>
    </row>
    <row r="32" spans="1:7">
      <c r="A32" s="227"/>
      <c r="B32" s="232"/>
      <c r="C32" s="232"/>
      <c r="D32" s="227"/>
      <c r="E32" s="227"/>
      <c r="F32" s="227"/>
      <c r="G32" s="227"/>
    </row>
    <row r="33" spans="1:10" s="1" customFormat="1">
      <c r="A33" s="227"/>
      <c r="B33" s="227"/>
      <c r="C33" s="232"/>
      <c r="D33" s="227"/>
      <c r="E33" s="227"/>
      <c r="F33" s="227"/>
      <c r="G33" s="227"/>
      <c r="H33" s="227"/>
      <c r="I33" s="227"/>
    </row>
    <row r="34" spans="1:10">
      <c r="A34" s="227"/>
      <c r="B34" s="232"/>
      <c r="C34" s="232"/>
      <c r="D34" s="227"/>
      <c r="E34" s="227"/>
      <c r="F34" s="227"/>
      <c r="G34" s="227"/>
    </row>
    <row r="35" spans="1:10" s="62" customFormat="1" ht="15" customHeight="1">
      <c r="A35" s="61"/>
      <c r="B35" s="224" t="s">
        <v>90</v>
      </c>
      <c r="C35" s="374" t="s">
        <v>96</v>
      </c>
      <c r="D35" s="374"/>
      <c r="E35" s="374"/>
      <c r="F35" s="375" t="s">
        <v>98</v>
      </c>
      <c r="G35" s="374"/>
    </row>
    <row r="36" spans="1:10" s="62" customFormat="1">
      <c r="A36" s="61"/>
      <c r="B36" s="224" t="s">
        <v>94</v>
      </c>
      <c r="C36" s="374" t="s">
        <v>97</v>
      </c>
      <c r="D36" s="374"/>
      <c r="E36" s="374"/>
      <c r="F36" s="374" t="s">
        <v>97</v>
      </c>
      <c r="G36" s="374"/>
      <c r="J36" s="61"/>
    </row>
    <row r="37" spans="1:10" s="62" customFormat="1">
      <c r="A37" s="61"/>
      <c r="B37" s="224" t="s">
        <v>95</v>
      </c>
      <c r="C37" s="374" t="s">
        <v>95</v>
      </c>
      <c r="D37" s="374"/>
      <c r="E37" s="374"/>
      <c r="F37" s="374" t="s">
        <v>95</v>
      </c>
      <c r="G37" s="374"/>
      <c r="J37" s="61"/>
    </row>
    <row r="38" spans="1:10" ht="9" customHeight="1">
      <c r="A38" s="227"/>
      <c r="B38" s="232"/>
      <c r="C38" s="411"/>
      <c r="D38" s="411"/>
      <c r="E38" s="411"/>
      <c r="F38" s="411"/>
      <c r="G38" s="227"/>
    </row>
    <row r="39" spans="1:10" ht="30">
      <c r="A39" s="227"/>
      <c r="B39" s="29" t="s">
        <v>62</v>
      </c>
      <c r="C39" s="380"/>
      <c r="D39" s="380"/>
      <c r="E39" s="380"/>
      <c r="F39" s="380"/>
      <c r="G39" s="380"/>
    </row>
    <row r="40" spans="1:10">
      <c r="A40" s="227"/>
      <c r="B40" s="59" t="s">
        <v>26</v>
      </c>
      <c r="C40" s="381" t="s">
        <v>376</v>
      </c>
      <c r="D40" s="382"/>
      <c r="E40" s="382"/>
      <c r="F40" s="382"/>
      <c r="G40" s="383"/>
    </row>
    <row r="41" spans="1:10">
      <c r="A41" s="227"/>
      <c r="B41" s="59" t="s">
        <v>27</v>
      </c>
      <c r="C41" s="381" t="s">
        <v>51</v>
      </c>
      <c r="D41" s="382"/>
      <c r="E41" s="382"/>
      <c r="F41" s="382"/>
      <c r="G41" s="383"/>
    </row>
    <row r="42" spans="1:10">
      <c r="A42" s="227"/>
      <c r="B42" s="59" t="s">
        <v>28</v>
      </c>
      <c r="C42" s="381"/>
      <c r="D42" s="382"/>
      <c r="E42" s="382"/>
      <c r="F42" s="382"/>
      <c r="G42" s="383"/>
    </row>
    <row r="43" spans="1:10">
      <c r="A43" s="227"/>
      <c r="B43" s="59" t="s">
        <v>29</v>
      </c>
      <c r="C43" s="381" t="s">
        <v>52</v>
      </c>
      <c r="D43" s="382"/>
      <c r="E43" s="382"/>
      <c r="F43" s="382"/>
      <c r="G43" s="383"/>
    </row>
    <row r="44" spans="1:10">
      <c r="A44" s="227"/>
      <c r="B44" s="59" t="s">
        <v>30</v>
      </c>
      <c r="C44" s="380"/>
      <c r="D44" s="380"/>
      <c r="E44" s="380"/>
      <c r="F44" s="380"/>
      <c r="G44" s="380"/>
    </row>
    <row r="45" spans="1:10">
      <c r="A45" s="15"/>
      <c r="B45" s="232"/>
      <c r="C45" s="232"/>
      <c r="D45" s="227"/>
      <c r="E45" s="227"/>
      <c r="F45" s="227"/>
      <c r="G45" s="227"/>
    </row>
  </sheetData>
  <mergeCells count="41">
    <mergeCell ref="C44:G44"/>
    <mergeCell ref="C38:F38"/>
    <mergeCell ref="C39:G39"/>
    <mergeCell ref="C40:G40"/>
    <mergeCell ref="C41:G41"/>
    <mergeCell ref="C42:G42"/>
    <mergeCell ref="C43:G43"/>
    <mergeCell ref="C35:E35"/>
    <mergeCell ref="F35:G35"/>
    <mergeCell ref="C36:E36"/>
    <mergeCell ref="F36:G36"/>
    <mergeCell ref="C37:E37"/>
    <mergeCell ref="F37:G37"/>
    <mergeCell ref="C28:E28"/>
    <mergeCell ref="C20:D20"/>
    <mergeCell ref="C21:D21"/>
    <mergeCell ref="D13:G13"/>
    <mergeCell ref="D14:G14"/>
    <mergeCell ref="D15:G15"/>
    <mergeCell ref="D16:G16"/>
    <mergeCell ref="C22:D22"/>
    <mergeCell ref="C24:D24"/>
    <mergeCell ref="C25:D25"/>
    <mergeCell ref="C26:D26"/>
    <mergeCell ref="C27:D27"/>
    <mergeCell ref="A18:A19"/>
    <mergeCell ref="B18:B19"/>
    <mergeCell ref="C18:F18"/>
    <mergeCell ref="G18:G19"/>
    <mergeCell ref="C19:D19"/>
    <mergeCell ref="D8:G8"/>
    <mergeCell ref="D9:G9"/>
    <mergeCell ref="D10:G10"/>
    <mergeCell ref="D11:G11"/>
    <mergeCell ref="D12:G12"/>
    <mergeCell ref="D7:G7"/>
    <mergeCell ref="A1:G1"/>
    <mergeCell ref="A2:G2"/>
    <mergeCell ref="D4:G4"/>
    <mergeCell ref="D5:G5"/>
    <mergeCell ref="D6:G6"/>
  </mergeCells>
  <printOptions horizontalCentered="1" gridLines="1"/>
  <pageMargins left="0.75" right="0" top="1" bottom="0" header="0" footer="0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0">
    <tabColor rgb="FF00B050"/>
  </sheetPr>
  <dimension ref="A1:J59"/>
  <sheetViews>
    <sheetView view="pageBreakPreview" topLeftCell="A25" zoomScale="87" zoomScaleSheetLayoutView="87" workbookViewId="0">
      <selection activeCell="D46" sqref="D46"/>
    </sheetView>
  </sheetViews>
  <sheetFormatPr defaultRowHeight="15"/>
  <cols>
    <col min="1" max="1" width="4.7109375" customWidth="1"/>
    <col min="2" max="2" width="45.28515625" customWidth="1"/>
    <col min="3" max="3" width="10.28515625" customWidth="1"/>
    <col min="4" max="4" width="7.85546875" customWidth="1"/>
    <col min="5" max="5" width="14.7109375" customWidth="1"/>
    <col min="6" max="6" width="19.7109375" customWidth="1"/>
    <col min="7" max="7" width="17.7109375" customWidth="1"/>
  </cols>
  <sheetData>
    <row r="1" spans="1:10">
      <c r="A1" s="372" t="s">
        <v>0</v>
      </c>
      <c r="B1" s="372"/>
      <c r="C1" s="372"/>
      <c r="D1" s="372"/>
      <c r="E1" s="372"/>
      <c r="F1" s="372"/>
      <c r="G1" s="372"/>
    </row>
    <row r="2" spans="1:10" s="1" customFormat="1" ht="35.25" customHeight="1">
      <c r="A2" s="373" t="s">
        <v>348</v>
      </c>
      <c r="B2" s="373"/>
      <c r="C2" s="373"/>
      <c r="D2" s="373"/>
      <c r="E2" s="373"/>
      <c r="F2" s="373"/>
      <c r="G2" s="373"/>
      <c r="H2" s="8"/>
      <c r="I2" s="8"/>
      <c r="J2" s="8"/>
    </row>
    <row r="3" spans="1:10" ht="18.75">
      <c r="A3" s="1"/>
      <c r="B3" s="16" t="s">
        <v>36</v>
      </c>
      <c r="C3" s="5"/>
      <c r="D3" s="3"/>
      <c r="E3" s="3"/>
      <c r="F3" s="3"/>
      <c r="G3" s="3"/>
    </row>
    <row r="4" spans="1:10" ht="18.75" customHeight="1">
      <c r="A4" s="3">
        <v>1</v>
      </c>
      <c r="B4" s="2" t="s">
        <v>1</v>
      </c>
      <c r="C4" s="3" t="s">
        <v>2</v>
      </c>
      <c r="D4" s="344" t="s">
        <v>61</v>
      </c>
      <c r="E4" s="344"/>
      <c r="F4" s="344"/>
      <c r="G4" s="344"/>
    </row>
    <row r="5" spans="1:10">
      <c r="A5" s="3">
        <v>2</v>
      </c>
      <c r="B5" s="2" t="s">
        <v>3</v>
      </c>
      <c r="C5" s="3"/>
      <c r="D5" s="4"/>
      <c r="E5" s="3"/>
      <c r="F5" s="3"/>
      <c r="G5" s="3"/>
    </row>
    <row r="6" spans="1:10">
      <c r="A6" s="3"/>
      <c r="B6" s="6" t="s">
        <v>99</v>
      </c>
      <c r="C6" s="3" t="s">
        <v>2</v>
      </c>
      <c r="D6" s="344" t="s">
        <v>4</v>
      </c>
      <c r="E6" s="344"/>
      <c r="F6" s="344"/>
      <c r="G6" s="344"/>
    </row>
    <row r="7" spans="1:10">
      <c r="A7" s="3"/>
      <c r="B7" s="6" t="s">
        <v>5</v>
      </c>
      <c r="C7" s="3" t="s">
        <v>2</v>
      </c>
      <c r="D7" s="344" t="s">
        <v>65</v>
      </c>
      <c r="E7" s="344"/>
      <c r="F7" s="344"/>
      <c r="G7" s="344"/>
    </row>
    <row r="8" spans="1:10">
      <c r="A8" s="3">
        <v>3</v>
      </c>
      <c r="B8" s="2" t="s">
        <v>6</v>
      </c>
      <c r="C8" s="3" t="s">
        <v>2</v>
      </c>
      <c r="D8" s="344" t="s">
        <v>68</v>
      </c>
      <c r="E8" s="344"/>
      <c r="F8" s="344"/>
      <c r="G8" s="344"/>
    </row>
    <row r="9" spans="1:10">
      <c r="A9" s="3">
        <v>4</v>
      </c>
      <c r="B9" s="2" t="s">
        <v>7</v>
      </c>
      <c r="C9" s="3" t="s">
        <v>2</v>
      </c>
      <c r="D9" s="368" t="s">
        <v>69</v>
      </c>
      <c r="E9" s="344"/>
      <c r="F9" s="344"/>
      <c r="G9" s="344"/>
    </row>
    <row r="10" spans="1:10" s="34" customFormat="1" ht="15" customHeight="1">
      <c r="A10" s="3">
        <v>5</v>
      </c>
      <c r="B10" s="2" t="s">
        <v>8</v>
      </c>
      <c r="C10" s="3" t="s">
        <v>2</v>
      </c>
      <c r="D10" s="401" t="s">
        <v>92</v>
      </c>
      <c r="E10" s="401"/>
      <c r="F10" s="401"/>
      <c r="G10" s="401"/>
    </row>
    <row r="11" spans="1:10" ht="18" customHeight="1">
      <c r="A11" s="3">
        <v>6</v>
      </c>
      <c r="B11" s="344" t="s">
        <v>56</v>
      </c>
      <c r="C11" s="3" t="s">
        <v>2</v>
      </c>
      <c r="D11" s="401" t="s">
        <v>93</v>
      </c>
      <c r="E11" s="401"/>
      <c r="F11" s="401"/>
      <c r="G11" s="401"/>
    </row>
    <row r="12" spans="1:10" ht="18.75" customHeight="1">
      <c r="A12" s="3"/>
      <c r="B12" s="344"/>
      <c r="C12" s="3"/>
      <c r="D12" s="379"/>
      <c r="E12" s="379"/>
      <c r="F12" s="379"/>
      <c r="G12" s="379"/>
    </row>
    <row r="13" spans="1:10" ht="18.75" customHeight="1">
      <c r="A13" s="3"/>
      <c r="B13" s="344"/>
      <c r="C13" s="3"/>
      <c r="D13" s="379"/>
      <c r="E13" s="379"/>
      <c r="F13" s="379"/>
      <c r="G13" s="379"/>
    </row>
    <row r="14" spans="1:10" ht="4.5" customHeight="1">
      <c r="A14" s="3"/>
      <c r="B14" s="344"/>
      <c r="C14" s="3"/>
      <c r="D14" s="2"/>
      <c r="E14" s="35"/>
      <c r="F14" s="35"/>
      <c r="G14" s="35"/>
    </row>
    <row r="15" spans="1:10" ht="19.5" customHeight="1">
      <c r="A15" s="3">
        <v>7</v>
      </c>
      <c r="B15" s="35" t="s">
        <v>31</v>
      </c>
      <c r="C15" s="3" t="s">
        <v>2</v>
      </c>
      <c r="D15" s="344" t="s">
        <v>43</v>
      </c>
      <c r="E15" s="344"/>
      <c r="F15" s="344"/>
      <c r="G15" s="344"/>
    </row>
    <row r="16" spans="1:10" ht="33.75" customHeight="1">
      <c r="A16" s="3">
        <v>8</v>
      </c>
      <c r="B16" s="35" t="s">
        <v>10</v>
      </c>
      <c r="C16" s="3" t="s">
        <v>2</v>
      </c>
      <c r="D16" s="344"/>
      <c r="E16" s="344"/>
      <c r="F16" s="344"/>
      <c r="G16" s="344"/>
    </row>
    <row r="17" spans="1:10" ht="21.75" customHeight="1">
      <c r="A17" s="3">
        <v>9</v>
      </c>
      <c r="B17" s="35" t="s">
        <v>20</v>
      </c>
      <c r="C17" s="3" t="s">
        <v>2</v>
      </c>
      <c r="D17" s="341" t="s">
        <v>100</v>
      </c>
      <c r="E17" s="341"/>
      <c r="F17" s="341"/>
      <c r="G17" s="341"/>
    </row>
    <row r="18" spans="1:10" ht="32.25" customHeight="1">
      <c r="A18" s="3">
        <v>10</v>
      </c>
      <c r="B18" s="35" t="s">
        <v>11</v>
      </c>
      <c r="C18" s="3" t="s">
        <v>2</v>
      </c>
      <c r="D18" s="344" t="s">
        <v>332</v>
      </c>
      <c r="E18" s="344"/>
      <c r="F18" s="344"/>
      <c r="G18" s="344"/>
    </row>
    <row r="19" spans="1:10" ht="33.75" customHeight="1">
      <c r="A19" s="3">
        <v>11</v>
      </c>
      <c r="B19" s="35" t="s">
        <v>37</v>
      </c>
      <c r="C19" s="3" t="s">
        <v>2</v>
      </c>
      <c r="D19" s="344" t="s">
        <v>38</v>
      </c>
      <c r="E19" s="344"/>
      <c r="F19" s="344"/>
      <c r="G19" s="344"/>
    </row>
    <row r="20" spans="1:10" ht="21" customHeight="1">
      <c r="A20" s="39"/>
      <c r="B20" s="17" t="s">
        <v>12</v>
      </c>
      <c r="C20" s="7"/>
      <c r="D20" s="39"/>
      <c r="E20" s="1"/>
      <c r="F20" s="39"/>
      <c r="G20" s="39"/>
    </row>
    <row r="21" spans="1:10" ht="15" customHeight="1">
      <c r="A21" s="339" t="s">
        <v>13</v>
      </c>
      <c r="B21" s="339" t="s">
        <v>14</v>
      </c>
      <c r="C21" s="366" t="s">
        <v>15</v>
      </c>
      <c r="D21" s="366"/>
      <c r="E21" s="366"/>
      <c r="F21" s="366"/>
      <c r="G21" s="342" t="s">
        <v>18</v>
      </c>
    </row>
    <row r="22" spans="1:10" ht="28.5">
      <c r="A22" s="340"/>
      <c r="B22" s="340"/>
      <c r="C22" s="366" t="s">
        <v>16</v>
      </c>
      <c r="D22" s="366"/>
      <c r="E22" s="36" t="s">
        <v>17</v>
      </c>
      <c r="F22" s="36" t="s">
        <v>34</v>
      </c>
      <c r="G22" s="343"/>
    </row>
    <row r="23" spans="1:10">
      <c r="A23" s="55">
        <v>1</v>
      </c>
      <c r="B23" s="55">
        <v>2</v>
      </c>
      <c r="C23" s="342">
        <v>3</v>
      </c>
      <c r="D23" s="342"/>
      <c r="E23" s="71">
        <v>4</v>
      </c>
      <c r="F23" s="71">
        <v>5</v>
      </c>
      <c r="G23" s="54">
        <v>6</v>
      </c>
    </row>
    <row r="24" spans="1:10" ht="25.5" customHeight="1">
      <c r="A24" s="56">
        <v>1</v>
      </c>
      <c r="B24" s="57" t="s">
        <v>91</v>
      </c>
      <c r="C24" s="402" t="s">
        <v>33</v>
      </c>
      <c r="D24" s="402"/>
      <c r="E24" s="72" t="s">
        <v>19</v>
      </c>
      <c r="F24" s="73" t="s">
        <v>33</v>
      </c>
      <c r="G24" s="403" t="s">
        <v>298</v>
      </c>
    </row>
    <row r="25" spans="1:10" ht="16.5" customHeight="1">
      <c r="A25" s="56">
        <v>2</v>
      </c>
      <c r="B25" s="57" t="s">
        <v>108</v>
      </c>
      <c r="C25" s="402" t="s">
        <v>47</v>
      </c>
      <c r="D25" s="402"/>
      <c r="E25" s="56" t="s">
        <v>47</v>
      </c>
      <c r="F25" s="56" t="s">
        <v>47</v>
      </c>
      <c r="G25" s="404"/>
    </row>
    <row r="26" spans="1:10" ht="158.25" customHeight="1">
      <c r="A26" s="56">
        <v>3</v>
      </c>
      <c r="B26" s="57" t="s">
        <v>109</v>
      </c>
      <c r="C26" s="406" t="s">
        <v>246</v>
      </c>
      <c r="D26" s="407"/>
      <c r="E26" s="243" t="s">
        <v>47</v>
      </c>
      <c r="F26" s="205" t="s">
        <v>246</v>
      </c>
      <c r="G26" s="404"/>
    </row>
    <row r="27" spans="1:10" ht="23.25" customHeight="1">
      <c r="A27" s="56">
        <v>4</v>
      </c>
      <c r="B27" s="57" t="s">
        <v>110</v>
      </c>
      <c r="C27" s="402" t="s">
        <v>33</v>
      </c>
      <c r="D27" s="402"/>
      <c r="E27" s="243" t="s">
        <v>47</v>
      </c>
      <c r="F27" s="70" t="s">
        <v>33</v>
      </c>
      <c r="G27" s="404"/>
      <c r="J27">
        <v>177.55</v>
      </c>
    </row>
    <row r="28" spans="1:10" ht="22.5" customHeight="1">
      <c r="A28" s="56">
        <v>5</v>
      </c>
      <c r="B28" s="57" t="s">
        <v>111</v>
      </c>
      <c r="C28" s="402" t="s">
        <v>33</v>
      </c>
      <c r="D28" s="402"/>
      <c r="E28" s="243" t="s">
        <v>47</v>
      </c>
      <c r="F28" s="70" t="s">
        <v>33</v>
      </c>
      <c r="G28" s="404"/>
      <c r="J28">
        <v>17.760000000000002</v>
      </c>
    </row>
    <row r="29" spans="1:10" ht="16.5" customHeight="1">
      <c r="A29" s="56">
        <v>6</v>
      </c>
      <c r="B29" s="57" t="s">
        <v>112</v>
      </c>
      <c r="C29" s="406" t="s">
        <v>104</v>
      </c>
      <c r="D29" s="407"/>
      <c r="E29" s="243" t="s">
        <v>47</v>
      </c>
      <c r="F29" s="187" t="s">
        <v>104</v>
      </c>
      <c r="G29" s="404"/>
      <c r="J29">
        <f>SUM(J27:J28)</f>
        <v>195.31</v>
      </c>
    </row>
    <row r="30" spans="1:10" ht="16.5" customHeight="1">
      <c r="A30" s="56">
        <v>7</v>
      </c>
      <c r="B30" s="57" t="s">
        <v>113</v>
      </c>
      <c r="C30" s="408" t="s">
        <v>105</v>
      </c>
      <c r="D30" s="408"/>
      <c r="E30" s="243" t="s">
        <v>47</v>
      </c>
      <c r="F30" s="187" t="s">
        <v>105</v>
      </c>
      <c r="G30" s="404"/>
    </row>
    <row r="31" spans="1:10" ht="16.5" customHeight="1">
      <c r="A31" s="402">
        <v>8</v>
      </c>
      <c r="B31" s="409" t="s">
        <v>114</v>
      </c>
      <c r="C31" s="395" t="s">
        <v>147</v>
      </c>
      <c r="D31" s="396"/>
      <c r="E31" s="399" t="s">
        <v>47</v>
      </c>
      <c r="F31" s="393" t="s">
        <v>147</v>
      </c>
      <c r="G31" s="404"/>
    </row>
    <row r="32" spans="1:10" ht="50.25" customHeight="1" thickBot="1">
      <c r="A32" s="402"/>
      <c r="B32" s="410"/>
      <c r="C32" s="397"/>
      <c r="D32" s="398"/>
      <c r="E32" s="400"/>
      <c r="F32" s="394"/>
      <c r="G32" s="405"/>
    </row>
    <row r="33" spans="1:9" ht="30" customHeight="1">
      <c r="A33" s="38"/>
      <c r="B33" s="29" t="s">
        <v>35</v>
      </c>
      <c r="C33" s="259"/>
      <c r="D33" s="265"/>
      <c r="E33" s="260"/>
      <c r="F33" s="258">
        <v>0.45</v>
      </c>
      <c r="G33" s="384">
        <v>195.31</v>
      </c>
    </row>
    <row r="34" spans="1:9" ht="9" customHeight="1">
      <c r="A34" s="3"/>
      <c r="B34" s="2"/>
      <c r="C34" s="2"/>
      <c r="D34" s="3"/>
      <c r="E34" s="3"/>
      <c r="F34" s="3"/>
      <c r="G34" s="385"/>
    </row>
    <row r="35" spans="1:9" ht="18.75">
      <c r="A35" s="3"/>
      <c r="B35" s="16" t="s">
        <v>39</v>
      </c>
      <c r="C35" s="2"/>
      <c r="D35" s="3"/>
      <c r="E35" s="3"/>
      <c r="F35" s="3"/>
      <c r="G35" s="386"/>
    </row>
    <row r="36" spans="1:9" ht="28.5">
      <c r="A36" s="42" t="s">
        <v>13</v>
      </c>
      <c r="B36" s="42" t="s">
        <v>21</v>
      </c>
      <c r="C36" s="362" t="s">
        <v>22</v>
      </c>
      <c r="D36" s="363"/>
      <c r="E36" s="392" t="s">
        <v>54</v>
      </c>
      <c r="F36" s="392"/>
      <c r="G36" s="43" t="s">
        <v>23</v>
      </c>
    </row>
    <row r="37" spans="1:9">
      <c r="A37" s="315" t="s">
        <v>45</v>
      </c>
      <c r="B37" s="315" t="s">
        <v>103</v>
      </c>
      <c r="C37" s="313"/>
      <c r="D37" s="314"/>
      <c r="E37" s="362">
        <v>177.55</v>
      </c>
      <c r="F37" s="363"/>
      <c r="G37" s="315"/>
    </row>
    <row r="38" spans="1:9" s="31" customFormat="1">
      <c r="A38" s="315" t="s">
        <v>46</v>
      </c>
      <c r="B38" s="315" t="s">
        <v>338</v>
      </c>
      <c r="C38" s="359"/>
      <c r="D38" s="360"/>
      <c r="E38" s="362">
        <v>17.760000000000002</v>
      </c>
      <c r="F38" s="363"/>
      <c r="G38" s="23"/>
    </row>
    <row r="39" spans="1:9" s="214" customFormat="1">
      <c r="A39" s="11"/>
      <c r="B39" s="24" t="s">
        <v>253</v>
      </c>
      <c r="C39" s="389"/>
      <c r="D39" s="390"/>
      <c r="E39" s="391">
        <v>195.31</v>
      </c>
      <c r="F39" s="391"/>
      <c r="G39" s="98"/>
    </row>
    <row r="40" spans="1:9" ht="9" customHeight="1">
      <c r="A40" s="37"/>
      <c r="B40" s="13"/>
      <c r="C40" s="9"/>
      <c r="D40" s="37"/>
      <c r="E40" s="14"/>
      <c r="F40" s="37"/>
      <c r="G40" s="3"/>
    </row>
    <row r="41" spans="1:9" ht="18.75">
      <c r="A41" s="3"/>
      <c r="B41" s="16" t="s">
        <v>40</v>
      </c>
      <c r="C41" s="387" t="s">
        <v>318</v>
      </c>
      <c r="D41" s="388"/>
      <c r="E41" s="388"/>
      <c r="F41" s="74"/>
      <c r="G41" s="3"/>
    </row>
    <row r="42" spans="1:9">
      <c r="A42" s="3"/>
      <c r="B42" s="3" t="s">
        <v>41</v>
      </c>
      <c r="C42" s="2"/>
      <c r="D42" s="3"/>
      <c r="E42" s="3"/>
      <c r="F42" s="3" t="s">
        <v>41</v>
      </c>
      <c r="G42" s="3"/>
    </row>
    <row r="43" spans="1:9">
      <c r="A43" s="3"/>
      <c r="B43" s="3" t="s">
        <v>24</v>
      </c>
      <c r="C43" s="2"/>
      <c r="D43" s="3"/>
      <c r="E43" s="3"/>
      <c r="F43" s="3" t="s">
        <v>25</v>
      </c>
      <c r="G43" s="3"/>
    </row>
    <row r="44" spans="1:9">
      <c r="A44" s="3"/>
      <c r="B44" s="266" t="s">
        <v>228</v>
      </c>
      <c r="C44" s="2"/>
      <c r="D44" s="3"/>
      <c r="E44" s="3"/>
      <c r="F44" s="3" t="s">
        <v>48</v>
      </c>
      <c r="G44" s="3"/>
    </row>
    <row r="45" spans="1:9">
      <c r="A45" s="3"/>
      <c r="B45" s="2"/>
      <c r="C45" s="2"/>
      <c r="D45" s="3"/>
      <c r="E45" s="3"/>
      <c r="F45" s="3"/>
      <c r="G45" s="3"/>
    </row>
    <row r="46" spans="1:9" s="1" customFormat="1">
      <c r="A46" s="58"/>
      <c r="B46" s="58"/>
      <c r="C46" s="60"/>
      <c r="D46" s="58"/>
      <c r="E46" s="58"/>
      <c r="F46" s="58"/>
      <c r="G46" s="58"/>
      <c r="H46" s="58"/>
      <c r="I46" s="58"/>
    </row>
    <row r="47" spans="1:9">
      <c r="A47" s="58"/>
      <c r="B47" s="60"/>
      <c r="C47" s="60"/>
      <c r="D47" s="58"/>
      <c r="E47" s="58"/>
      <c r="F47" s="58"/>
      <c r="G47" s="58"/>
    </row>
    <row r="48" spans="1:9" s="62" customFormat="1" ht="15" customHeight="1">
      <c r="A48" s="61"/>
      <c r="B48" s="63" t="s">
        <v>90</v>
      </c>
      <c r="C48" s="374" t="s">
        <v>96</v>
      </c>
      <c r="D48" s="374"/>
      <c r="E48" s="374"/>
      <c r="F48" s="375" t="s">
        <v>98</v>
      </c>
      <c r="G48" s="374"/>
    </row>
    <row r="49" spans="1:10" s="62" customFormat="1">
      <c r="A49" s="61"/>
      <c r="B49" s="63" t="s">
        <v>94</v>
      </c>
      <c r="C49" s="374" t="s">
        <v>97</v>
      </c>
      <c r="D49" s="374"/>
      <c r="E49" s="374"/>
      <c r="F49" s="374" t="s">
        <v>97</v>
      </c>
      <c r="G49" s="374"/>
      <c r="J49" s="61"/>
    </row>
    <row r="50" spans="1:10" s="62" customFormat="1">
      <c r="A50" s="61"/>
      <c r="B50" s="63" t="s">
        <v>95</v>
      </c>
      <c r="C50" s="374" t="s">
        <v>95</v>
      </c>
      <c r="D50" s="374"/>
      <c r="E50" s="374"/>
      <c r="F50" s="374" t="s">
        <v>95</v>
      </c>
      <c r="G50" s="374"/>
      <c r="J50" s="61"/>
    </row>
    <row r="51" spans="1:10" ht="9" customHeight="1">
      <c r="A51" s="58"/>
      <c r="B51" s="60"/>
      <c r="C51" s="411"/>
      <c r="D51" s="411"/>
      <c r="E51" s="411"/>
      <c r="F51" s="411"/>
      <c r="G51" s="58"/>
    </row>
    <row r="52" spans="1:10" ht="30">
      <c r="A52" s="58"/>
      <c r="B52" s="29" t="s">
        <v>62</v>
      </c>
      <c r="C52" s="380"/>
      <c r="D52" s="380"/>
      <c r="E52" s="380"/>
      <c r="F52" s="380"/>
      <c r="G52" s="380"/>
    </row>
    <row r="53" spans="1:10">
      <c r="A53" s="58"/>
      <c r="B53" s="59" t="s">
        <v>26</v>
      </c>
      <c r="C53" s="381" t="s">
        <v>375</v>
      </c>
      <c r="D53" s="382"/>
      <c r="E53" s="382"/>
      <c r="F53" s="382"/>
      <c r="G53" s="383"/>
    </row>
    <row r="54" spans="1:10">
      <c r="A54" s="58"/>
      <c r="B54" s="59" t="s">
        <v>27</v>
      </c>
      <c r="C54" s="381" t="s">
        <v>51</v>
      </c>
      <c r="D54" s="382"/>
      <c r="E54" s="382"/>
      <c r="F54" s="382"/>
      <c r="G54" s="383"/>
    </row>
    <row r="55" spans="1:10">
      <c r="A55" s="58"/>
      <c r="B55" s="59" t="s">
        <v>28</v>
      </c>
      <c r="C55" s="381"/>
      <c r="D55" s="382"/>
      <c r="E55" s="382"/>
      <c r="F55" s="382"/>
      <c r="G55" s="383"/>
    </row>
    <row r="56" spans="1:10">
      <c r="A56" s="58"/>
      <c r="B56" s="59" t="s">
        <v>29</v>
      </c>
      <c r="C56" s="381" t="s">
        <v>52</v>
      </c>
      <c r="D56" s="382"/>
      <c r="E56" s="382"/>
      <c r="F56" s="382"/>
      <c r="G56" s="383"/>
    </row>
    <row r="57" spans="1:10">
      <c r="A57" s="58"/>
      <c r="B57" s="59" t="s">
        <v>30</v>
      </c>
      <c r="C57" s="380"/>
      <c r="D57" s="380"/>
      <c r="E57" s="380"/>
      <c r="F57" s="380"/>
      <c r="G57" s="380"/>
    </row>
    <row r="58" spans="1:10">
      <c r="A58" s="3"/>
      <c r="B58" s="2"/>
      <c r="C58" s="2"/>
      <c r="D58" s="3"/>
      <c r="E58" s="3"/>
      <c r="F58" s="3"/>
      <c r="G58" s="3"/>
    </row>
    <row r="59" spans="1:10">
      <c r="A59" s="15"/>
      <c r="B59" s="2"/>
      <c r="C59" s="2"/>
      <c r="D59" s="3"/>
      <c r="E59" s="3"/>
      <c r="F59" s="3"/>
      <c r="G59" s="3"/>
    </row>
  </sheetData>
  <mergeCells count="58">
    <mergeCell ref="C55:G55"/>
    <mergeCell ref="C56:G56"/>
    <mergeCell ref="C57:G57"/>
    <mergeCell ref="C50:E50"/>
    <mergeCell ref="F50:G50"/>
    <mergeCell ref="C52:G52"/>
    <mergeCell ref="C53:G53"/>
    <mergeCell ref="C54:G54"/>
    <mergeCell ref="C51:F51"/>
    <mergeCell ref="A31:A32"/>
    <mergeCell ref="G24:G32"/>
    <mergeCell ref="C24:D24"/>
    <mergeCell ref="C25:D25"/>
    <mergeCell ref="C26:D26"/>
    <mergeCell ref="C27:D27"/>
    <mergeCell ref="C28:D28"/>
    <mergeCell ref="C29:D29"/>
    <mergeCell ref="C30:D30"/>
    <mergeCell ref="B31:B32"/>
    <mergeCell ref="D18:G18"/>
    <mergeCell ref="A1:G1"/>
    <mergeCell ref="A2:G2"/>
    <mergeCell ref="D4:G4"/>
    <mergeCell ref="D6:G6"/>
    <mergeCell ref="D7:G7"/>
    <mergeCell ref="D8:G8"/>
    <mergeCell ref="D9:G9"/>
    <mergeCell ref="B11:B14"/>
    <mergeCell ref="D15:G15"/>
    <mergeCell ref="D16:G16"/>
    <mergeCell ref="D17:G17"/>
    <mergeCell ref="D10:G10"/>
    <mergeCell ref="D11:G11"/>
    <mergeCell ref="D12:G12"/>
    <mergeCell ref="D13:G13"/>
    <mergeCell ref="D19:G19"/>
    <mergeCell ref="A21:A22"/>
    <mergeCell ref="B21:B22"/>
    <mergeCell ref="C21:F21"/>
    <mergeCell ref="G21:G22"/>
    <mergeCell ref="C22:D22"/>
    <mergeCell ref="C23:D23"/>
    <mergeCell ref="C38:D38"/>
    <mergeCell ref="E38:F38"/>
    <mergeCell ref="C39:D39"/>
    <mergeCell ref="E39:F39"/>
    <mergeCell ref="E36:F36"/>
    <mergeCell ref="C36:D36"/>
    <mergeCell ref="F31:F32"/>
    <mergeCell ref="C31:D32"/>
    <mergeCell ref="E31:E32"/>
    <mergeCell ref="G33:G35"/>
    <mergeCell ref="C48:E48"/>
    <mergeCell ref="F48:G48"/>
    <mergeCell ref="C49:E49"/>
    <mergeCell ref="F49:G49"/>
    <mergeCell ref="C41:E41"/>
    <mergeCell ref="E37:F37"/>
  </mergeCells>
  <printOptions horizontalCentered="1" gridLines="1"/>
  <pageMargins left="0.5" right="0" top="0.5" bottom="0" header="0" footer="0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51"/>
  <sheetViews>
    <sheetView view="pageBreakPreview" topLeftCell="A16" zoomScale="115" zoomScaleSheetLayoutView="115" workbookViewId="0">
      <selection activeCell="C45" sqref="C45:G45"/>
    </sheetView>
  </sheetViews>
  <sheetFormatPr defaultRowHeight="15"/>
  <cols>
    <col min="1" max="1" width="4.7109375" customWidth="1"/>
    <col min="2" max="2" width="45.28515625" customWidth="1"/>
    <col min="3" max="3" width="10.28515625" customWidth="1"/>
    <col min="4" max="4" width="6.140625" customWidth="1"/>
    <col min="5" max="5" width="17.7109375" customWidth="1"/>
    <col min="6" max="6" width="16.85546875" customWidth="1"/>
    <col min="7" max="7" width="15.28515625" customWidth="1"/>
    <col min="8" max="8" width="0.140625" customWidth="1"/>
    <col min="9" max="9" width="9.140625" hidden="1" customWidth="1"/>
  </cols>
  <sheetData>
    <row r="1" spans="1:10">
      <c r="A1" s="372" t="s">
        <v>0</v>
      </c>
      <c r="B1" s="372"/>
      <c r="C1" s="372"/>
      <c r="D1" s="372"/>
      <c r="E1" s="372"/>
      <c r="F1" s="372"/>
      <c r="G1" s="372"/>
    </row>
    <row r="2" spans="1:10" s="1" customFormat="1" ht="32.25" customHeight="1">
      <c r="A2" s="373" t="s">
        <v>349</v>
      </c>
      <c r="B2" s="373"/>
      <c r="C2" s="373"/>
      <c r="D2" s="373"/>
      <c r="E2" s="373"/>
      <c r="F2" s="373"/>
      <c r="G2" s="373"/>
      <c r="H2" s="8"/>
      <c r="I2" s="8"/>
      <c r="J2" s="8"/>
    </row>
    <row r="3" spans="1:10" ht="18.75">
      <c r="A3" s="1"/>
      <c r="B3" s="16" t="s">
        <v>36</v>
      </c>
      <c r="C3" s="5"/>
      <c r="D3" s="79"/>
      <c r="E3" s="79"/>
      <c r="F3" s="79"/>
      <c r="G3" s="79"/>
    </row>
    <row r="4" spans="1:10" ht="36" customHeight="1">
      <c r="A4" s="79">
        <v>1</v>
      </c>
      <c r="B4" s="82" t="s">
        <v>1</v>
      </c>
      <c r="C4" s="79" t="s">
        <v>2</v>
      </c>
      <c r="D4" s="412" t="s">
        <v>267</v>
      </c>
      <c r="E4" s="412"/>
      <c r="F4" s="412"/>
      <c r="G4" s="412"/>
    </row>
    <row r="5" spans="1:10">
      <c r="A5" s="79">
        <v>2</v>
      </c>
      <c r="B5" s="82" t="s">
        <v>3</v>
      </c>
      <c r="C5" s="79"/>
      <c r="D5" s="413" t="s">
        <v>118</v>
      </c>
      <c r="E5" s="413"/>
      <c r="F5" s="413"/>
      <c r="G5" s="413"/>
    </row>
    <row r="6" spans="1:10">
      <c r="A6" s="79"/>
      <c r="B6" s="6" t="s">
        <v>99</v>
      </c>
      <c r="C6" s="79" t="s">
        <v>2</v>
      </c>
      <c r="D6" s="344" t="s">
        <v>4</v>
      </c>
      <c r="E6" s="344"/>
      <c r="F6" s="344"/>
      <c r="G6" s="344"/>
    </row>
    <row r="7" spans="1:10">
      <c r="A7" s="79"/>
      <c r="B7" s="6" t="s">
        <v>5</v>
      </c>
      <c r="C7" s="79" t="s">
        <v>2</v>
      </c>
      <c r="D7" s="344" t="s">
        <v>115</v>
      </c>
      <c r="E7" s="344"/>
      <c r="F7" s="344"/>
      <c r="G7" s="344"/>
    </row>
    <row r="8" spans="1:10" ht="31.5" customHeight="1">
      <c r="A8" s="79">
        <v>3</v>
      </c>
      <c r="B8" s="82" t="s">
        <v>6</v>
      </c>
      <c r="C8" s="79" t="s">
        <v>2</v>
      </c>
      <c r="D8" s="412" t="s">
        <v>229</v>
      </c>
      <c r="E8" s="412"/>
      <c r="F8" s="412"/>
      <c r="G8" s="412"/>
    </row>
    <row r="9" spans="1:10">
      <c r="A9" s="79">
        <v>4</v>
      </c>
      <c r="B9" s="82" t="s">
        <v>7</v>
      </c>
      <c r="C9" s="79" t="s">
        <v>2</v>
      </c>
      <c r="D9" s="344" t="s">
        <v>119</v>
      </c>
      <c r="E9" s="344"/>
      <c r="F9" s="344"/>
      <c r="G9" s="344"/>
    </row>
    <row r="10" spans="1:10">
      <c r="A10" s="79">
        <v>5</v>
      </c>
      <c r="B10" s="82" t="s">
        <v>8</v>
      </c>
      <c r="C10" s="79" t="s">
        <v>2</v>
      </c>
      <c r="D10" s="344" t="s">
        <v>124</v>
      </c>
      <c r="E10" s="344"/>
      <c r="F10" s="344"/>
      <c r="G10" s="344"/>
    </row>
    <row r="11" spans="1:10" ht="45">
      <c r="A11" s="79">
        <v>6</v>
      </c>
      <c r="B11" s="78" t="s">
        <v>9</v>
      </c>
      <c r="C11" s="79" t="s">
        <v>2</v>
      </c>
      <c r="D11" s="344" t="s">
        <v>123</v>
      </c>
      <c r="E11" s="344"/>
      <c r="F11" s="344"/>
      <c r="G11" s="344"/>
    </row>
    <row r="12" spans="1:10" ht="35.25" customHeight="1">
      <c r="A12" s="79">
        <v>7</v>
      </c>
      <c r="B12" s="78" t="s">
        <v>31</v>
      </c>
      <c r="C12" s="79" t="s">
        <v>2</v>
      </c>
      <c r="D12" s="344" t="s">
        <v>120</v>
      </c>
      <c r="E12" s="344"/>
      <c r="F12" s="344"/>
      <c r="G12" s="344"/>
    </row>
    <row r="13" spans="1:10" ht="30">
      <c r="A13" s="79">
        <v>8</v>
      </c>
      <c r="B13" s="78" t="s">
        <v>10</v>
      </c>
      <c r="C13" s="79" t="s">
        <v>2</v>
      </c>
      <c r="D13" s="344" t="s">
        <v>43</v>
      </c>
      <c r="E13" s="344"/>
      <c r="F13" s="344"/>
      <c r="G13" s="344"/>
    </row>
    <row r="14" spans="1:10">
      <c r="A14" s="79">
        <v>9</v>
      </c>
      <c r="B14" s="78" t="s">
        <v>20</v>
      </c>
      <c r="C14" s="79" t="s">
        <v>2</v>
      </c>
      <c r="D14" s="341" t="s">
        <v>121</v>
      </c>
      <c r="E14" s="341"/>
      <c r="F14" s="341"/>
      <c r="G14" s="341"/>
    </row>
    <row r="15" spans="1:10" ht="18" customHeight="1">
      <c r="A15" s="79">
        <v>10</v>
      </c>
      <c r="B15" s="78" t="s">
        <v>11</v>
      </c>
      <c r="C15" s="79" t="s">
        <v>2</v>
      </c>
      <c r="D15" s="344" t="s">
        <v>19</v>
      </c>
      <c r="E15" s="344"/>
      <c r="F15" s="344"/>
      <c r="G15" s="344"/>
    </row>
    <row r="16" spans="1:10" ht="32.25" customHeight="1">
      <c r="A16" s="79">
        <v>11</v>
      </c>
      <c r="B16" s="78" t="s">
        <v>37</v>
      </c>
      <c r="C16" s="79" t="s">
        <v>2</v>
      </c>
      <c r="D16" s="344" t="s">
        <v>38</v>
      </c>
      <c r="E16" s="344"/>
      <c r="F16" s="344"/>
      <c r="G16" s="344"/>
    </row>
    <row r="17" spans="1:9" ht="18.75">
      <c r="A17" s="65"/>
      <c r="B17" s="17" t="s">
        <v>12</v>
      </c>
      <c r="C17" s="81"/>
      <c r="D17" s="65"/>
      <c r="E17" s="1"/>
      <c r="F17" s="65"/>
      <c r="G17" s="65"/>
    </row>
    <row r="18" spans="1:9">
      <c r="A18" s="339" t="s">
        <v>13</v>
      </c>
      <c r="B18" s="339" t="s">
        <v>14</v>
      </c>
      <c r="C18" s="366" t="s">
        <v>15</v>
      </c>
      <c r="D18" s="366"/>
      <c r="E18" s="366"/>
      <c r="F18" s="366"/>
      <c r="G18" s="342" t="s">
        <v>18</v>
      </c>
    </row>
    <row r="19" spans="1:9" ht="28.5">
      <c r="A19" s="340"/>
      <c r="B19" s="340"/>
      <c r="C19" s="366" t="s">
        <v>16</v>
      </c>
      <c r="D19" s="366"/>
      <c r="E19" s="80" t="s">
        <v>17</v>
      </c>
      <c r="F19" s="80" t="s">
        <v>34</v>
      </c>
      <c r="G19" s="343"/>
    </row>
    <row r="20" spans="1:9">
      <c r="A20" s="83">
        <v>1</v>
      </c>
      <c r="B20" s="83">
        <v>2</v>
      </c>
      <c r="C20" s="366">
        <v>3</v>
      </c>
      <c r="D20" s="366"/>
      <c r="E20" s="80">
        <v>4</v>
      </c>
      <c r="F20" s="80">
        <v>5</v>
      </c>
      <c r="G20" s="80">
        <v>6</v>
      </c>
    </row>
    <row r="21" spans="1:9" ht="106.5" customHeight="1">
      <c r="A21" s="21" t="s">
        <v>49</v>
      </c>
      <c r="B21" s="19" t="s">
        <v>340</v>
      </c>
      <c r="C21" s="345" t="s">
        <v>308</v>
      </c>
      <c r="D21" s="346"/>
      <c r="E21" s="332" t="s">
        <v>372</v>
      </c>
      <c r="F21" s="332" t="s">
        <v>373</v>
      </c>
      <c r="G21" s="419" t="s">
        <v>342</v>
      </c>
      <c r="I21">
        <v>390.2</v>
      </c>
    </row>
    <row r="22" spans="1:9" ht="16.5" customHeight="1">
      <c r="A22" s="21">
        <v>2</v>
      </c>
      <c r="B22" s="19" t="s">
        <v>341</v>
      </c>
      <c r="C22" s="345" t="s">
        <v>19</v>
      </c>
      <c r="D22" s="346"/>
      <c r="E22" s="316" t="s">
        <v>19</v>
      </c>
      <c r="F22" s="316" t="s">
        <v>19</v>
      </c>
      <c r="G22" s="420"/>
      <c r="I22">
        <v>71.959999999999994</v>
      </c>
    </row>
    <row r="23" spans="1:9">
      <c r="A23" s="21"/>
      <c r="B23" s="19"/>
      <c r="C23" s="345"/>
      <c r="D23" s="346"/>
      <c r="E23" s="32"/>
      <c r="F23" s="69"/>
      <c r="G23" s="421"/>
      <c r="I23">
        <f>SUM(I21:I22)</f>
        <v>462.15999999999997</v>
      </c>
    </row>
    <row r="24" spans="1:9" s="31" customFormat="1">
      <c r="A24" s="64"/>
      <c r="B24" s="29" t="s">
        <v>35</v>
      </c>
      <c r="C24" s="417"/>
      <c r="D24" s="418"/>
      <c r="E24" s="30"/>
      <c r="F24" s="66">
        <v>0.9</v>
      </c>
      <c r="G24" s="276">
        <v>827.97</v>
      </c>
    </row>
    <row r="25" spans="1:9">
      <c r="A25" s="423"/>
      <c r="B25" s="423"/>
      <c r="C25" s="423"/>
      <c r="D25" s="423"/>
      <c r="E25" s="423"/>
      <c r="F25" s="423"/>
      <c r="G25" s="423"/>
    </row>
    <row r="26" spans="1:9" ht="18.75">
      <c r="A26" s="79"/>
      <c r="B26" s="422" t="s">
        <v>39</v>
      </c>
      <c r="C26" s="422"/>
      <c r="D26" s="422"/>
      <c r="E26" s="422"/>
      <c r="F26" s="422"/>
      <c r="G26" s="422"/>
    </row>
    <row r="27" spans="1:9" ht="28.5">
      <c r="A27" s="83" t="s">
        <v>13</v>
      </c>
      <c r="B27" s="83" t="s">
        <v>21</v>
      </c>
      <c r="C27" s="362" t="s">
        <v>22</v>
      </c>
      <c r="D27" s="363"/>
      <c r="E27" s="204" t="s">
        <v>244</v>
      </c>
      <c r="F27" s="392" t="s">
        <v>23</v>
      </c>
      <c r="G27" s="392"/>
    </row>
    <row r="28" spans="1:9" s="31" customFormat="1">
      <c r="A28" s="64" t="s">
        <v>45</v>
      </c>
      <c r="B28" s="277" t="s">
        <v>107</v>
      </c>
      <c r="C28" s="359" t="s">
        <v>19</v>
      </c>
      <c r="D28" s="360"/>
      <c r="E28" s="77">
        <v>719.58</v>
      </c>
      <c r="F28" s="414"/>
      <c r="G28" s="414"/>
    </row>
    <row r="29" spans="1:9">
      <c r="A29" s="76"/>
      <c r="B29" s="277" t="s">
        <v>106</v>
      </c>
      <c r="C29" s="353" t="s">
        <v>297</v>
      </c>
      <c r="D29" s="354"/>
      <c r="E29" s="278">
        <v>71.959999999999994</v>
      </c>
      <c r="F29" s="414"/>
      <c r="G29" s="414"/>
    </row>
    <row r="30" spans="1:9">
      <c r="A30" s="309"/>
      <c r="B30" s="311"/>
      <c r="C30" s="353" t="s">
        <v>330</v>
      </c>
      <c r="D30" s="354"/>
      <c r="E30" s="278">
        <v>36.43</v>
      </c>
      <c r="F30" s="414"/>
      <c r="G30" s="414"/>
    </row>
    <row r="31" spans="1:9">
      <c r="A31" s="61"/>
      <c r="B31" s="416" t="s">
        <v>253</v>
      </c>
      <c r="C31" s="416"/>
      <c r="D31" s="416"/>
      <c r="E31" s="208">
        <f>SUM(E28:E30)</f>
        <v>827.97</v>
      </c>
      <c r="F31" s="61"/>
      <c r="G31" s="79"/>
    </row>
    <row r="32" spans="1:9" ht="18.75">
      <c r="A32" s="79"/>
      <c r="B32" s="16" t="s">
        <v>40</v>
      </c>
      <c r="C32" s="415" t="s">
        <v>241</v>
      </c>
      <c r="D32" s="415"/>
      <c r="E32" s="415"/>
      <c r="F32" s="79"/>
      <c r="G32" s="79"/>
    </row>
    <row r="33" spans="1:10" ht="18.75">
      <c r="A33" s="79"/>
      <c r="B33" s="16"/>
      <c r="C33" s="379"/>
      <c r="D33" s="379"/>
      <c r="E33" s="379"/>
      <c r="F33" s="379"/>
      <c r="G33" s="379"/>
    </row>
    <row r="34" spans="1:10">
      <c r="A34" s="79"/>
      <c r="B34" s="79" t="s">
        <v>41</v>
      </c>
      <c r="C34" s="379" t="s">
        <v>41</v>
      </c>
      <c r="D34" s="379"/>
      <c r="E34" s="379"/>
      <c r="F34" s="379"/>
      <c r="G34" s="379"/>
    </row>
    <row r="35" spans="1:10">
      <c r="A35" s="79"/>
      <c r="B35" s="79" t="s">
        <v>24</v>
      </c>
      <c r="C35" s="379" t="s">
        <v>25</v>
      </c>
      <c r="D35" s="379"/>
      <c r="E35" s="379"/>
      <c r="F35" s="379"/>
      <c r="G35" s="379"/>
    </row>
    <row r="36" spans="1:10">
      <c r="A36" s="79"/>
      <c r="B36" s="79" t="s">
        <v>116</v>
      </c>
      <c r="C36" s="379" t="s">
        <v>55</v>
      </c>
      <c r="D36" s="379"/>
      <c r="E36" s="379"/>
      <c r="F36" s="379"/>
      <c r="G36" s="379"/>
    </row>
    <row r="37" spans="1:10">
      <c r="A37" s="79"/>
      <c r="B37" s="82"/>
      <c r="C37" s="379"/>
      <c r="D37" s="379"/>
      <c r="E37" s="379"/>
      <c r="F37" s="379"/>
      <c r="G37" s="379"/>
    </row>
    <row r="38" spans="1:10" s="1" customFormat="1">
      <c r="A38" s="79"/>
      <c r="B38" s="79"/>
      <c r="C38" s="379"/>
      <c r="D38" s="379"/>
      <c r="E38" s="379"/>
      <c r="F38" s="379"/>
      <c r="G38" s="379"/>
      <c r="H38" s="79"/>
      <c r="I38" s="79"/>
    </row>
    <row r="39" spans="1:10">
      <c r="A39" s="79"/>
      <c r="B39" s="82"/>
      <c r="C39" s="379"/>
      <c r="D39" s="379"/>
      <c r="E39" s="379"/>
      <c r="F39" s="379"/>
      <c r="G39" s="379"/>
    </row>
    <row r="40" spans="1:10" s="62" customFormat="1" ht="15" customHeight="1">
      <c r="A40" s="61"/>
      <c r="B40" s="75" t="s">
        <v>90</v>
      </c>
      <c r="C40" s="374" t="s">
        <v>96</v>
      </c>
      <c r="D40" s="374"/>
      <c r="E40" s="374"/>
      <c r="F40" s="375" t="s">
        <v>98</v>
      </c>
      <c r="G40" s="375"/>
    </row>
    <row r="41" spans="1:10" s="62" customFormat="1">
      <c r="A41" s="61"/>
      <c r="B41" s="75" t="s">
        <v>94</v>
      </c>
      <c r="C41" s="374" t="s">
        <v>97</v>
      </c>
      <c r="D41" s="374"/>
      <c r="E41" s="374"/>
      <c r="F41" s="374" t="s">
        <v>97</v>
      </c>
      <c r="G41" s="374"/>
      <c r="J41" s="61"/>
    </row>
    <row r="42" spans="1:10" s="62" customFormat="1">
      <c r="A42" s="61"/>
      <c r="B42" s="75" t="s">
        <v>95</v>
      </c>
      <c r="C42" s="374" t="s">
        <v>95</v>
      </c>
      <c r="D42" s="374"/>
      <c r="E42" s="374"/>
      <c r="F42" s="374" t="s">
        <v>95</v>
      </c>
      <c r="G42" s="374"/>
      <c r="J42" s="61"/>
    </row>
    <row r="43" spans="1:10" ht="9" customHeight="1">
      <c r="A43" s="79"/>
      <c r="B43" s="82"/>
      <c r="C43" s="411"/>
      <c r="D43" s="411"/>
      <c r="E43" s="411"/>
      <c r="F43" s="411"/>
      <c r="G43" s="61"/>
    </row>
    <row r="44" spans="1:10" ht="30">
      <c r="A44" s="79"/>
      <c r="B44" s="29" t="s">
        <v>62</v>
      </c>
      <c r="C44" s="353"/>
      <c r="D44" s="424"/>
      <c r="E44" s="424"/>
      <c r="F44" s="424"/>
      <c r="G44" s="354"/>
    </row>
    <row r="45" spans="1:10">
      <c r="A45" s="79"/>
      <c r="B45" s="59" t="s">
        <v>26</v>
      </c>
      <c r="C45" s="381" t="s">
        <v>375</v>
      </c>
      <c r="D45" s="382"/>
      <c r="E45" s="382"/>
      <c r="F45" s="382"/>
      <c r="G45" s="383"/>
    </row>
    <row r="46" spans="1:10">
      <c r="A46" s="79"/>
      <c r="B46" s="59" t="s">
        <v>27</v>
      </c>
      <c r="C46" s="381" t="s">
        <v>51</v>
      </c>
      <c r="D46" s="382"/>
      <c r="E46" s="382"/>
      <c r="F46" s="382"/>
      <c r="G46" s="383"/>
    </row>
    <row r="47" spans="1:10">
      <c r="A47" s="79"/>
      <c r="B47" s="59" t="s">
        <v>28</v>
      </c>
      <c r="C47" s="381"/>
      <c r="D47" s="382"/>
      <c r="E47" s="382"/>
      <c r="F47" s="382"/>
      <c r="G47" s="383"/>
    </row>
    <row r="48" spans="1:10">
      <c r="A48" s="79"/>
      <c r="B48" s="59" t="s">
        <v>29</v>
      </c>
      <c r="C48" s="381" t="s">
        <v>52</v>
      </c>
      <c r="D48" s="382"/>
      <c r="E48" s="382"/>
      <c r="F48" s="382"/>
      <c r="G48" s="383"/>
    </row>
    <row r="49" spans="1:7">
      <c r="A49" s="79"/>
      <c r="B49" s="59" t="s">
        <v>30</v>
      </c>
      <c r="C49" s="381"/>
      <c r="D49" s="382"/>
      <c r="E49" s="382"/>
      <c r="F49" s="382"/>
      <c r="G49" s="382"/>
    </row>
    <row r="50" spans="1:7">
      <c r="A50" s="79"/>
      <c r="B50" s="82"/>
      <c r="C50" s="82"/>
      <c r="D50" s="79"/>
      <c r="E50" s="79"/>
      <c r="F50" s="79"/>
      <c r="G50" s="79"/>
    </row>
    <row r="51" spans="1:7">
      <c r="A51" s="15"/>
      <c r="B51" s="82"/>
      <c r="C51" s="82"/>
      <c r="D51" s="79"/>
      <c r="E51" s="79"/>
      <c r="F51" s="79"/>
    </row>
  </sheetData>
  <mergeCells count="58">
    <mergeCell ref="C33:G33"/>
    <mergeCell ref="C35:G35"/>
    <mergeCell ref="C36:G36"/>
    <mergeCell ref="C34:G34"/>
    <mergeCell ref="C37:G37"/>
    <mergeCell ref="C38:G38"/>
    <mergeCell ref="C39:G39"/>
    <mergeCell ref="C47:G47"/>
    <mergeCell ref="C48:G48"/>
    <mergeCell ref="C49:G49"/>
    <mergeCell ref="C42:E42"/>
    <mergeCell ref="F42:G42"/>
    <mergeCell ref="C43:F43"/>
    <mergeCell ref="C44:G44"/>
    <mergeCell ref="C45:G45"/>
    <mergeCell ref="C46:G46"/>
    <mergeCell ref="C41:E41"/>
    <mergeCell ref="F41:G41"/>
    <mergeCell ref="C40:E40"/>
    <mergeCell ref="F40:G40"/>
    <mergeCell ref="C20:D20"/>
    <mergeCell ref="C21:D21"/>
    <mergeCell ref="C24:D24"/>
    <mergeCell ref="C27:D27"/>
    <mergeCell ref="F27:G27"/>
    <mergeCell ref="G21:G23"/>
    <mergeCell ref="C22:D22"/>
    <mergeCell ref="C23:D23"/>
    <mergeCell ref="B26:G26"/>
    <mergeCell ref="A25:G25"/>
    <mergeCell ref="C28:D28"/>
    <mergeCell ref="F28:G28"/>
    <mergeCell ref="C29:D29"/>
    <mergeCell ref="F29:G29"/>
    <mergeCell ref="C32:E32"/>
    <mergeCell ref="B31:D31"/>
    <mergeCell ref="C30:D30"/>
    <mergeCell ref="F30:G30"/>
    <mergeCell ref="D14:G14"/>
    <mergeCell ref="D15:G15"/>
    <mergeCell ref="D16:G16"/>
    <mergeCell ref="A18:A19"/>
    <mergeCell ref="B18:B19"/>
    <mergeCell ref="C18:F18"/>
    <mergeCell ref="G18:G19"/>
    <mergeCell ref="C19:D19"/>
    <mergeCell ref="D13:G13"/>
    <mergeCell ref="A1:G1"/>
    <mergeCell ref="A2:G2"/>
    <mergeCell ref="D4:G4"/>
    <mergeCell ref="D5:G5"/>
    <mergeCell ref="D6:G6"/>
    <mergeCell ref="D7:G7"/>
    <mergeCell ref="D8:G8"/>
    <mergeCell ref="D9:G9"/>
    <mergeCell ref="D10:G10"/>
    <mergeCell ref="D11:G11"/>
    <mergeCell ref="D12:G12"/>
  </mergeCells>
  <printOptions horizontalCentered="1" gridLines="1"/>
  <pageMargins left="0.7" right="0.45" top="0.75" bottom="0" header="0.3" footer="0.3"/>
  <pageSetup paperSize="9" scale="77" orientation="portrait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64"/>
  <sheetViews>
    <sheetView view="pageBreakPreview" topLeftCell="A16" zoomScale="106" zoomScaleSheetLayoutView="106" workbookViewId="0">
      <selection activeCell="C58" sqref="C58:G58"/>
    </sheetView>
  </sheetViews>
  <sheetFormatPr defaultRowHeight="15"/>
  <cols>
    <col min="1" max="1" width="6.140625" customWidth="1"/>
    <col min="2" max="2" width="45.28515625" customWidth="1"/>
    <col min="3" max="3" width="10.28515625" customWidth="1"/>
    <col min="4" max="4" width="6.5703125" customWidth="1"/>
    <col min="5" max="5" width="15" customWidth="1"/>
    <col min="6" max="6" width="15.42578125" customWidth="1"/>
    <col min="7" max="7" width="17.85546875" customWidth="1"/>
    <col min="8" max="8" width="0.140625" customWidth="1"/>
  </cols>
  <sheetData>
    <row r="1" spans="1:7">
      <c r="A1" s="372" t="s">
        <v>0</v>
      </c>
      <c r="B1" s="372"/>
      <c r="C1" s="372"/>
      <c r="D1" s="372"/>
      <c r="E1" s="372"/>
      <c r="F1" s="372"/>
      <c r="G1" s="372"/>
    </row>
    <row r="2" spans="1:7" s="1" customFormat="1" ht="35.25" customHeight="1">
      <c r="A2" s="373" t="s">
        <v>348</v>
      </c>
      <c r="B2" s="373"/>
      <c r="C2" s="373"/>
      <c r="D2" s="373"/>
      <c r="E2" s="373"/>
      <c r="F2" s="373"/>
      <c r="G2" s="373"/>
    </row>
    <row r="3" spans="1:7" ht="18.75">
      <c r="A3" s="1"/>
      <c r="B3" s="16" t="s">
        <v>36</v>
      </c>
      <c r="C3" s="5"/>
      <c r="D3" s="101"/>
      <c r="E3" s="101"/>
      <c r="F3" s="101"/>
      <c r="G3" s="101"/>
    </row>
    <row r="4" spans="1:7" ht="32.25" customHeight="1">
      <c r="A4" s="101">
        <v>1</v>
      </c>
      <c r="B4" s="106" t="s">
        <v>1</v>
      </c>
      <c r="C4" s="101" t="s">
        <v>2</v>
      </c>
      <c r="D4" s="344" t="s">
        <v>374</v>
      </c>
      <c r="E4" s="344"/>
      <c r="F4" s="344"/>
      <c r="G4" s="344"/>
    </row>
    <row r="5" spans="1:7">
      <c r="A5" s="101">
        <v>2</v>
      </c>
      <c r="B5" s="106" t="s">
        <v>3</v>
      </c>
      <c r="C5" s="101"/>
      <c r="D5" s="4"/>
      <c r="E5" s="101"/>
      <c r="F5" s="101"/>
      <c r="G5" s="101"/>
    </row>
    <row r="6" spans="1:7">
      <c r="A6" s="101"/>
      <c r="B6" s="6" t="s">
        <v>99</v>
      </c>
      <c r="C6" s="101" t="s">
        <v>2</v>
      </c>
      <c r="D6" s="344" t="s">
        <v>4</v>
      </c>
      <c r="E6" s="344"/>
      <c r="F6" s="344"/>
      <c r="G6" s="344"/>
    </row>
    <row r="7" spans="1:7">
      <c r="A7" s="101"/>
      <c r="B7" s="6" t="s">
        <v>5</v>
      </c>
      <c r="C7" s="101" t="s">
        <v>2</v>
      </c>
      <c r="D7" s="344" t="s">
        <v>130</v>
      </c>
      <c r="E7" s="344"/>
      <c r="F7" s="344"/>
      <c r="G7" s="344"/>
    </row>
    <row r="8" spans="1:7">
      <c r="A8" s="101">
        <v>3</v>
      </c>
      <c r="B8" s="106" t="s">
        <v>6</v>
      </c>
      <c r="C8" s="101" t="s">
        <v>2</v>
      </c>
      <c r="D8" s="344" t="s">
        <v>131</v>
      </c>
      <c r="E8" s="344"/>
      <c r="F8" s="344"/>
      <c r="G8" s="344"/>
    </row>
    <row r="9" spans="1:7">
      <c r="A9" s="101">
        <v>4</v>
      </c>
      <c r="B9" s="106" t="s">
        <v>7</v>
      </c>
      <c r="C9" s="101" t="s">
        <v>2</v>
      </c>
      <c r="D9" s="344" t="s">
        <v>132</v>
      </c>
      <c r="E9" s="344"/>
      <c r="F9" s="344"/>
      <c r="G9" s="344"/>
    </row>
    <row r="10" spans="1:7" s="113" customFormat="1">
      <c r="A10" s="101">
        <v>5</v>
      </c>
      <c r="B10" s="106" t="s">
        <v>8</v>
      </c>
      <c r="C10" s="101" t="s">
        <v>2</v>
      </c>
      <c r="D10" s="401" t="s">
        <v>230</v>
      </c>
      <c r="E10" s="401"/>
      <c r="F10" s="401"/>
      <c r="G10" s="106"/>
    </row>
    <row r="11" spans="1:7">
      <c r="A11" s="101">
        <v>6</v>
      </c>
      <c r="B11" s="102" t="s">
        <v>133</v>
      </c>
      <c r="C11" s="101" t="s">
        <v>2</v>
      </c>
      <c r="D11" s="401" t="s">
        <v>231</v>
      </c>
      <c r="E11" s="401"/>
      <c r="F11" s="401"/>
      <c r="G11" s="105"/>
    </row>
    <row r="12" spans="1:7">
      <c r="A12" s="101">
        <v>7</v>
      </c>
      <c r="B12" s="102" t="s">
        <v>31</v>
      </c>
      <c r="C12" s="101" t="s">
        <v>2</v>
      </c>
      <c r="D12" s="344" t="s">
        <v>134</v>
      </c>
      <c r="E12" s="344"/>
      <c r="F12" s="344"/>
      <c r="G12" s="344"/>
    </row>
    <row r="13" spans="1:7" ht="30">
      <c r="A13" s="101">
        <v>8</v>
      </c>
      <c r="B13" s="102" t="s">
        <v>10</v>
      </c>
      <c r="C13" s="101" t="s">
        <v>2</v>
      </c>
      <c r="D13" s="344" t="s">
        <v>43</v>
      </c>
      <c r="E13" s="344"/>
      <c r="F13" s="344"/>
      <c r="G13" s="344"/>
    </row>
    <row r="14" spans="1:7">
      <c r="A14" s="101">
        <v>9</v>
      </c>
      <c r="B14" s="102" t="s">
        <v>20</v>
      </c>
      <c r="C14" s="101" t="s">
        <v>2</v>
      </c>
      <c r="D14" s="433">
        <v>42831</v>
      </c>
      <c r="E14" s="433"/>
      <c r="F14" s="433"/>
      <c r="G14" s="433"/>
    </row>
    <row r="15" spans="1:7" ht="17.25" customHeight="1">
      <c r="A15" s="101">
        <v>10</v>
      </c>
      <c r="B15" s="102" t="s">
        <v>11</v>
      </c>
      <c r="C15" s="101" t="s">
        <v>2</v>
      </c>
      <c r="D15" s="344" t="s">
        <v>326</v>
      </c>
      <c r="E15" s="344"/>
      <c r="F15" s="344"/>
      <c r="G15" s="344"/>
    </row>
    <row r="16" spans="1:7" ht="30">
      <c r="A16" s="101">
        <v>11</v>
      </c>
      <c r="B16" s="102" t="s">
        <v>37</v>
      </c>
      <c r="C16" s="101" t="s">
        <v>2</v>
      </c>
      <c r="D16" s="344" t="s">
        <v>38</v>
      </c>
      <c r="E16" s="344"/>
      <c r="F16" s="344"/>
      <c r="G16" s="344"/>
    </row>
    <row r="17" spans="1:7" ht="18.75">
      <c r="A17" s="65"/>
      <c r="B17" s="17" t="s">
        <v>12</v>
      </c>
      <c r="C17" s="105"/>
      <c r="D17" s="65"/>
      <c r="E17" s="1"/>
      <c r="F17" s="65"/>
      <c r="G17" s="65"/>
    </row>
    <row r="18" spans="1:7">
      <c r="A18" s="339" t="s">
        <v>13</v>
      </c>
      <c r="B18" s="339" t="s">
        <v>14</v>
      </c>
      <c r="C18" s="366" t="s">
        <v>15</v>
      </c>
      <c r="D18" s="366"/>
      <c r="E18" s="366"/>
      <c r="F18" s="366"/>
      <c r="G18" s="342" t="s">
        <v>18</v>
      </c>
    </row>
    <row r="19" spans="1:7" ht="28.5">
      <c r="A19" s="340"/>
      <c r="B19" s="340"/>
      <c r="C19" s="366" t="s">
        <v>16</v>
      </c>
      <c r="D19" s="366"/>
      <c r="E19" s="104" t="s">
        <v>17</v>
      </c>
      <c r="F19" s="104" t="s">
        <v>34</v>
      </c>
      <c r="G19" s="343"/>
    </row>
    <row r="20" spans="1:7">
      <c r="A20" s="107">
        <v>1</v>
      </c>
      <c r="B20" s="107">
        <v>2</v>
      </c>
      <c r="C20" s="366">
        <v>3</v>
      </c>
      <c r="D20" s="366"/>
      <c r="E20" s="104">
        <v>4</v>
      </c>
      <c r="F20" s="104">
        <v>5</v>
      </c>
      <c r="G20" s="104">
        <v>6</v>
      </c>
    </row>
    <row r="21" spans="1:7" s="85" customFormat="1" ht="15" customHeight="1">
      <c r="A21" s="114">
        <v>1</v>
      </c>
      <c r="B21" s="86" t="s">
        <v>236</v>
      </c>
      <c r="C21" s="435" t="s">
        <v>272</v>
      </c>
      <c r="D21" s="435"/>
      <c r="E21" s="192" t="s">
        <v>19</v>
      </c>
      <c r="F21" s="240" t="s">
        <v>247</v>
      </c>
      <c r="G21" s="425" t="s">
        <v>343</v>
      </c>
    </row>
    <row r="22" spans="1:7" s="85" customFormat="1" ht="24.75" customHeight="1">
      <c r="A22" s="114">
        <v>2</v>
      </c>
      <c r="B22" s="86" t="s">
        <v>237</v>
      </c>
      <c r="C22" s="429" t="s">
        <v>327</v>
      </c>
      <c r="D22" s="429"/>
      <c r="E22" s="192" t="s">
        <v>19</v>
      </c>
      <c r="F22" s="325" t="s">
        <v>327</v>
      </c>
      <c r="G22" s="426"/>
    </row>
    <row r="23" spans="1:7" s="85" customFormat="1" ht="20.25" customHeight="1">
      <c r="A23" s="114">
        <v>3</v>
      </c>
      <c r="B23" s="86" t="s">
        <v>135</v>
      </c>
      <c r="C23" s="429"/>
      <c r="D23" s="429"/>
      <c r="E23" s="112"/>
      <c r="F23" s="112"/>
      <c r="G23" s="426"/>
    </row>
    <row r="24" spans="1:7" s="85" customFormat="1" ht="19.5" customHeight="1">
      <c r="A24" s="84"/>
      <c r="B24" s="87" t="s">
        <v>136</v>
      </c>
      <c r="C24" s="428" t="s">
        <v>360</v>
      </c>
      <c r="D24" s="428"/>
      <c r="E24" s="192" t="s">
        <v>19</v>
      </c>
      <c r="F24" s="305" t="s">
        <v>328</v>
      </c>
      <c r="G24" s="426"/>
    </row>
    <row r="25" spans="1:7" s="85" customFormat="1" ht="18.75" customHeight="1">
      <c r="A25" s="84"/>
      <c r="B25" s="87" t="s">
        <v>137</v>
      </c>
      <c r="C25" s="430" t="s">
        <v>309</v>
      </c>
      <c r="D25" s="430"/>
      <c r="E25" s="300" t="s">
        <v>19</v>
      </c>
      <c r="F25" s="294" t="s">
        <v>309</v>
      </c>
      <c r="G25" s="426"/>
    </row>
    <row r="26" spans="1:7" s="85" customFormat="1" ht="18" customHeight="1">
      <c r="A26" s="84"/>
      <c r="B26" s="87" t="s">
        <v>138</v>
      </c>
      <c r="C26" s="430" t="s">
        <v>310</v>
      </c>
      <c r="D26" s="430"/>
      <c r="E26" s="192" t="s">
        <v>19</v>
      </c>
      <c r="F26" s="295" t="s">
        <v>310</v>
      </c>
      <c r="G26" s="426"/>
    </row>
    <row r="27" spans="1:7" s="85" customFormat="1">
      <c r="A27" s="84"/>
      <c r="B27" s="87" t="s">
        <v>139</v>
      </c>
      <c r="C27" s="430" t="s">
        <v>361</v>
      </c>
      <c r="D27" s="430"/>
      <c r="E27" s="300"/>
      <c r="F27" s="300" t="s">
        <v>284</v>
      </c>
      <c r="G27" s="426"/>
    </row>
    <row r="28" spans="1:7" s="85" customFormat="1" ht="18.75" customHeight="1">
      <c r="A28" s="114">
        <v>4</v>
      </c>
      <c r="B28" s="86" t="s">
        <v>125</v>
      </c>
      <c r="C28" s="428"/>
      <c r="D28" s="428"/>
      <c r="E28" s="110"/>
      <c r="F28" s="110"/>
      <c r="G28" s="426"/>
    </row>
    <row r="29" spans="1:7" s="85" customFormat="1">
      <c r="A29" s="84"/>
      <c r="B29" s="87" t="s">
        <v>140</v>
      </c>
      <c r="C29" s="428" t="s">
        <v>362</v>
      </c>
      <c r="D29" s="428"/>
      <c r="E29" s="192" t="s">
        <v>19</v>
      </c>
      <c r="F29" s="325" t="s">
        <v>311</v>
      </c>
      <c r="G29" s="426"/>
    </row>
    <row r="30" spans="1:7" s="85" customFormat="1">
      <c r="A30" s="84"/>
      <c r="B30" s="87" t="s">
        <v>141</v>
      </c>
      <c r="C30" s="428" t="s">
        <v>312</v>
      </c>
      <c r="D30" s="428"/>
      <c r="E30" s="192" t="s">
        <v>19</v>
      </c>
      <c r="F30" s="324" t="s">
        <v>312</v>
      </c>
      <c r="G30" s="426"/>
    </row>
    <row r="31" spans="1:7" s="62" customFormat="1">
      <c r="A31" s="114">
        <v>5</v>
      </c>
      <c r="B31" s="86" t="s">
        <v>32</v>
      </c>
      <c r="C31" s="438"/>
      <c r="D31" s="438"/>
      <c r="E31" s="192"/>
      <c r="F31" s="191"/>
      <c r="G31" s="426"/>
    </row>
    <row r="32" spans="1:7" s="62" customFormat="1">
      <c r="A32" s="114"/>
      <c r="B32" s="194" t="s">
        <v>235</v>
      </c>
      <c r="C32" s="428" t="s">
        <v>313</v>
      </c>
      <c r="D32" s="428"/>
      <c r="E32" s="300" t="s">
        <v>19</v>
      </c>
      <c r="F32" s="326" t="s">
        <v>313</v>
      </c>
      <c r="G32" s="426"/>
    </row>
    <row r="33" spans="1:8" s="62" customFormat="1">
      <c r="A33" s="190"/>
      <c r="B33" s="194" t="s">
        <v>234</v>
      </c>
      <c r="C33" s="439" t="s">
        <v>19</v>
      </c>
      <c r="D33" s="428"/>
      <c r="E33" s="192" t="s">
        <v>19</v>
      </c>
      <c r="F33" s="192" t="s">
        <v>19</v>
      </c>
      <c r="G33" s="426"/>
    </row>
    <row r="34" spans="1:8" s="62" customFormat="1">
      <c r="A34" s="190"/>
      <c r="B34" s="194" t="s">
        <v>233</v>
      </c>
      <c r="C34" s="439" t="s">
        <v>19</v>
      </c>
      <c r="D34" s="428"/>
      <c r="E34" s="192" t="s">
        <v>19</v>
      </c>
      <c r="F34" s="192" t="s">
        <v>19</v>
      </c>
      <c r="G34" s="426"/>
    </row>
    <row r="35" spans="1:8" s="85" customFormat="1">
      <c r="A35" s="84"/>
      <c r="B35" s="194" t="s">
        <v>232</v>
      </c>
      <c r="C35" s="439" t="s">
        <v>19</v>
      </c>
      <c r="D35" s="428"/>
      <c r="E35" s="192" t="s">
        <v>19</v>
      </c>
      <c r="F35" s="189" t="s">
        <v>19</v>
      </c>
      <c r="G35" s="426"/>
    </row>
    <row r="36" spans="1:8" s="85" customFormat="1">
      <c r="A36" s="114">
        <v>6</v>
      </c>
      <c r="B36" s="86" t="s">
        <v>286</v>
      </c>
      <c r="C36" s="429" t="s">
        <v>248</v>
      </c>
      <c r="D36" s="429"/>
      <c r="E36" s="192" t="s">
        <v>19</v>
      </c>
      <c r="F36" s="239" t="s">
        <v>273</v>
      </c>
      <c r="G36" s="426"/>
    </row>
    <row r="37" spans="1:8" s="85" customFormat="1">
      <c r="A37" s="88">
        <v>7</v>
      </c>
      <c r="B37" s="89" t="s">
        <v>287</v>
      </c>
      <c r="C37" s="434" t="s">
        <v>47</v>
      </c>
      <c r="D37" s="415"/>
      <c r="E37" s="192" t="s">
        <v>19</v>
      </c>
      <c r="F37" s="192" t="s">
        <v>47</v>
      </c>
      <c r="G37" s="426"/>
    </row>
    <row r="38" spans="1:8" s="85" customFormat="1">
      <c r="A38" s="88"/>
      <c r="B38" s="89"/>
      <c r="C38" s="90"/>
      <c r="D38" s="152"/>
      <c r="E38" s="152"/>
      <c r="F38" s="152"/>
      <c r="G38" s="427"/>
    </row>
    <row r="39" spans="1:8" s="158" customFormat="1">
      <c r="A39" s="153"/>
      <c r="B39" s="154" t="s">
        <v>35</v>
      </c>
      <c r="C39" s="155"/>
      <c r="D39" s="156"/>
      <c r="E39" s="156"/>
      <c r="F39" s="157">
        <v>0.61</v>
      </c>
      <c r="G39" s="281">
        <v>1131.28</v>
      </c>
      <c r="H39" s="155"/>
    </row>
    <row r="40" spans="1:8" s="158" customFormat="1" ht="9" customHeight="1">
      <c r="A40" s="196"/>
      <c r="B40" s="197"/>
      <c r="D40" s="198"/>
      <c r="E40" s="198"/>
      <c r="F40" s="199"/>
      <c r="G40" s="279"/>
    </row>
    <row r="41" spans="1:8" s="91" customFormat="1" ht="18.75">
      <c r="A41" s="108"/>
      <c r="B41" s="92" t="s">
        <v>39</v>
      </c>
      <c r="C41" s="90"/>
      <c r="D41" s="108"/>
      <c r="E41" s="108"/>
      <c r="F41" s="108"/>
      <c r="G41" s="280"/>
    </row>
    <row r="42" spans="1:8" s="91" customFormat="1">
      <c r="A42" s="111" t="s">
        <v>13</v>
      </c>
      <c r="B42" s="111" t="s">
        <v>21</v>
      </c>
      <c r="C42" s="436" t="s">
        <v>22</v>
      </c>
      <c r="D42" s="437"/>
      <c r="E42" s="444" t="s">
        <v>54</v>
      </c>
      <c r="F42" s="444"/>
      <c r="G42" s="107" t="s">
        <v>23</v>
      </c>
    </row>
    <row r="43" spans="1:8" s="91" customFormat="1">
      <c r="A43" s="93" t="s">
        <v>45</v>
      </c>
      <c r="B43" s="94" t="s">
        <v>250</v>
      </c>
      <c r="C43" s="442" t="s">
        <v>101</v>
      </c>
      <c r="D43" s="443"/>
      <c r="E43" s="440">
        <v>670.03</v>
      </c>
      <c r="F43" s="441">
        <v>670.03</v>
      </c>
      <c r="G43" s="207"/>
    </row>
    <row r="44" spans="1:8" s="91" customFormat="1">
      <c r="A44" s="93"/>
      <c r="B44" s="94" t="s">
        <v>329</v>
      </c>
      <c r="C44" s="442" t="s">
        <v>330</v>
      </c>
      <c r="D44" s="443"/>
      <c r="E44" s="440">
        <v>590.78</v>
      </c>
      <c r="F44" s="441">
        <v>670.03</v>
      </c>
      <c r="G44" s="303"/>
    </row>
    <row r="45" spans="1:8" s="95" customFormat="1">
      <c r="A45" s="93" t="s">
        <v>46</v>
      </c>
      <c r="B45" s="94" t="s">
        <v>106</v>
      </c>
      <c r="C45" s="431" t="s">
        <v>297</v>
      </c>
      <c r="D45" s="432"/>
      <c r="E45" s="440">
        <v>67.03</v>
      </c>
      <c r="F45" s="441"/>
      <c r="G45" s="109"/>
    </row>
    <row r="46" spans="1:8" s="95" customFormat="1">
      <c r="A46" s="93"/>
      <c r="B46" s="94"/>
      <c r="C46" s="431" t="s">
        <v>330</v>
      </c>
      <c r="D46" s="432"/>
      <c r="E46" s="440">
        <v>119.09</v>
      </c>
      <c r="F46" s="441"/>
      <c r="G46" s="304"/>
    </row>
    <row r="47" spans="1:8" s="91" customFormat="1">
      <c r="A47" s="96"/>
      <c r="B47" s="97" t="s">
        <v>253</v>
      </c>
      <c r="C47" s="445"/>
      <c r="D47" s="446"/>
      <c r="E47" s="440">
        <f>SUM(E43:E46)</f>
        <v>1446.9299999999998</v>
      </c>
      <c r="F47" s="441"/>
      <c r="G47" s="109"/>
    </row>
    <row r="48" spans="1:8" s="91" customFormat="1" ht="18.75">
      <c r="A48" s="108"/>
      <c r="B48" s="92" t="s">
        <v>40</v>
      </c>
      <c r="C48" s="415" t="s">
        <v>363</v>
      </c>
      <c r="D48" s="415"/>
      <c r="E48" s="415"/>
      <c r="F48" s="415"/>
      <c r="G48" s="108"/>
    </row>
    <row r="49" spans="1:7" s="91" customFormat="1">
      <c r="A49" s="108"/>
      <c r="B49" s="108" t="s">
        <v>41</v>
      </c>
      <c r="C49" s="90"/>
      <c r="D49" s="108"/>
      <c r="E49" s="108"/>
      <c r="F49" s="108" t="s">
        <v>41</v>
      </c>
      <c r="G49" s="108"/>
    </row>
    <row r="50" spans="1:7" s="91" customFormat="1">
      <c r="A50" s="108"/>
      <c r="B50" s="108" t="s">
        <v>24</v>
      </c>
      <c r="C50" s="90"/>
      <c r="D50" s="108"/>
      <c r="E50" s="108"/>
      <c r="F50" s="108" t="s">
        <v>25</v>
      </c>
      <c r="G50" s="108"/>
    </row>
    <row r="51" spans="1:7" s="91" customFormat="1">
      <c r="A51" s="108"/>
      <c r="B51" s="108" t="s">
        <v>63</v>
      </c>
      <c r="C51" s="90"/>
      <c r="D51" s="108"/>
      <c r="E51" s="108"/>
      <c r="F51" s="108" t="s">
        <v>55</v>
      </c>
      <c r="G51" s="108"/>
    </row>
    <row r="52" spans="1:7">
      <c r="A52" s="101"/>
      <c r="B52" s="106"/>
      <c r="C52" s="106"/>
      <c r="D52" s="101"/>
      <c r="E52" s="379"/>
      <c r="F52" s="379"/>
      <c r="G52" s="379"/>
    </row>
    <row r="53" spans="1:7" s="62" customFormat="1">
      <c r="A53" s="61"/>
      <c r="B53" s="100" t="s">
        <v>90</v>
      </c>
      <c r="C53" s="374" t="s">
        <v>96</v>
      </c>
      <c r="D53" s="374"/>
      <c r="E53" s="374"/>
      <c r="F53" s="375" t="s">
        <v>98</v>
      </c>
      <c r="G53" s="374"/>
    </row>
    <row r="54" spans="1:7" s="62" customFormat="1">
      <c r="A54" s="61"/>
      <c r="B54" s="100" t="s">
        <v>94</v>
      </c>
      <c r="C54" s="374" t="s">
        <v>97</v>
      </c>
      <c r="D54" s="374"/>
      <c r="E54" s="374"/>
      <c r="F54" s="374" t="s">
        <v>97</v>
      </c>
      <c r="G54" s="374"/>
    </row>
    <row r="55" spans="1:7" s="62" customFormat="1">
      <c r="A55" s="61"/>
      <c r="B55" s="100" t="s">
        <v>95</v>
      </c>
      <c r="C55" s="374" t="s">
        <v>95</v>
      </c>
      <c r="D55" s="374"/>
      <c r="E55" s="374"/>
      <c r="F55" s="374" t="s">
        <v>95</v>
      </c>
      <c r="G55" s="374"/>
    </row>
    <row r="56" spans="1:7" ht="9" customHeight="1">
      <c r="A56" s="101"/>
      <c r="B56" s="106"/>
      <c r="C56" s="411"/>
      <c r="D56" s="411"/>
      <c r="E56" s="411"/>
      <c r="F56" s="411"/>
      <c r="G56" s="101"/>
    </row>
    <row r="57" spans="1:7" ht="30">
      <c r="A57" s="101"/>
      <c r="B57" s="29" t="s">
        <v>62</v>
      </c>
      <c r="C57" s="380"/>
      <c r="D57" s="380"/>
      <c r="E57" s="380"/>
      <c r="F57" s="380"/>
      <c r="G57" s="380"/>
    </row>
    <row r="58" spans="1:7">
      <c r="A58" s="101"/>
      <c r="B58" s="59" t="s">
        <v>26</v>
      </c>
      <c r="C58" s="381" t="s">
        <v>375</v>
      </c>
      <c r="D58" s="382"/>
      <c r="E58" s="382"/>
      <c r="F58" s="382"/>
      <c r="G58" s="383"/>
    </row>
    <row r="59" spans="1:7">
      <c r="A59" s="101"/>
      <c r="B59" s="59" t="s">
        <v>27</v>
      </c>
      <c r="C59" s="381" t="s">
        <v>51</v>
      </c>
      <c r="D59" s="382"/>
      <c r="E59" s="382"/>
      <c r="F59" s="382"/>
      <c r="G59" s="383"/>
    </row>
    <row r="60" spans="1:7">
      <c r="A60" s="101"/>
      <c r="B60" s="59" t="s">
        <v>28</v>
      </c>
      <c r="C60" s="381"/>
      <c r="D60" s="382"/>
      <c r="E60" s="382"/>
      <c r="F60" s="382"/>
      <c r="G60" s="383"/>
    </row>
    <row r="61" spans="1:7">
      <c r="A61" s="101"/>
      <c r="B61" s="59" t="s">
        <v>29</v>
      </c>
      <c r="C61" s="381" t="s">
        <v>52</v>
      </c>
      <c r="D61" s="382"/>
      <c r="E61" s="382"/>
      <c r="F61" s="382"/>
      <c r="G61" s="383"/>
    </row>
    <row r="62" spans="1:7">
      <c r="A62" s="101"/>
      <c r="B62" s="59" t="s">
        <v>30</v>
      </c>
      <c r="C62" s="380"/>
      <c r="D62" s="380"/>
      <c r="E62" s="380"/>
      <c r="F62" s="380"/>
      <c r="G62" s="380"/>
    </row>
    <row r="63" spans="1:7">
      <c r="A63" s="101"/>
      <c r="B63" s="106"/>
      <c r="C63" s="106"/>
      <c r="D63" s="101"/>
      <c r="E63" s="101"/>
      <c r="F63" s="101"/>
      <c r="G63" s="101"/>
    </row>
    <row r="64" spans="1:7">
      <c r="A64" s="15"/>
      <c r="B64" s="106"/>
      <c r="C64" s="106"/>
      <c r="D64" s="101"/>
      <c r="E64" s="101"/>
      <c r="F64" s="101"/>
      <c r="G64" s="101"/>
    </row>
  </sheetData>
  <mergeCells count="65">
    <mergeCell ref="E46:F46"/>
    <mergeCell ref="C62:G62"/>
    <mergeCell ref="C35:D35"/>
    <mergeCell ref="C58:G58"/>
    <mergeCell ref="C59:G59"/>
    <mergeCell ref="C60:G60"/>
    <mergeCell ref="C61:G61"/>
    <mergeCell ref="C56:F56"/>
    <mergeCell ref="C57:G57"/>
    <mergeCell ref="E42:F42"/>
    <mergeCell ref="E45:F45"/>
    <mergeCell ref="C47:D47"/>
    <mergeCell ref="E47:F47"/>
    <mergeCell ref="C48:F48"/>
    <mergeCell ref="C53:E53"/>
    <mergeCell ref="F53:G53"/>
    <mergeCell ref="E52:G52"/>
    <mergeCell ref="C42:D42"/>
    <mergeCell ref="C54:E54"/>
    <mergeCell ref="F54:G54"/>
    <mergeCell ref="C29:D29"/>
    <mergeCell ref="C30:D30"/>
    <mergeCell ref="C36:D36"/>
    <mergeCell ref="C31:D31"/>
    <mergeCell ref="C33:D33"/>
    <mergeCell ref="C34:D34"/>
    <mergeCell ref="C32:D32"/>
    <mergeCell ref="E43:F43"/>
    <mergeCell ref="C45:D45"/>
    <mergeCell ref="C43:D43"/>
    <mergeCell ref="C44:D44"/>
    <mergeCell ref="E44:F44"/>
    <mergeCell ref="C46:D46"/>
    <mergeCell ref="C55:E55"/>
    <mergeCell ref="F55:G55"/>
    <mergeCell ref="D8:G8"/>
    <mergeCell ref="D12:G12"/>
    <mergeCell ref="D13:G13"/>
    <mergeCell ref="D14:G14"/>
    <mergeCell ref="D15:G15"/>
    <mergeCell ref="D16:G16"/>
    <mergeCell ref="C37:D37"/>
    <mergeCell ref="D9:G9"/>
    <mergeCell ref="D10:F10"/>
    <mergeCell ref="D11:F11"/>
    <mergeCell ref="C20:D20"/>
    <mergeCell ref="C22:D22"/>
    <mergeCell ref="C21:D21"/>
    <mergeCell ref="A1:G1"/>
    <mergeCell ref="A2:G2"/>
    <mergeCell ref="D4:G4"/>
    <mergeCell ref="D6:G6"/>
    <mergeCell ref="D7:G7"/>
    <mergeCell ref="G21:G38"/>
    <mergeCell ref="C28:D28"/>
    <mergeCell ref="A18:A19"/>
    <mergeCell ref="B18:B19"/>
    <mergeCell ref="C18:F18"/>
    <mergeCell ref="G18:G19"/>
    <mergeCell ref="C19:D19"/>
    <mergeCell ref="C23:D23"/>
    <mergeCell ref="C24:D24"/>
    <mergeCell ref="C25:D25"/>
    <mergeCell ref="C26:D26"/>
    <mergeCell ref="C27:D27"/>
  </mergeCells>
  <printOptions horizontalCentered="1" gridLines="1"/>
  <pageMargins left="0.7" right="0.45" top="0.75" bottom="0" header="0.3" footer="0.3"/>
  <pageSetup paperSize="9" scale="75" orientation="portrait" horizontalDpi="4294967293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L53"/>
  <sheetViews>
    <sheetView view="pageBreakPreview" zoomScaleSheetLayoutView="100" workbookViewId="0">
      <selection activeCell="C49" sqref="C49:G49"/>
    </sheetView>
  </sheetViews>
  <sheetFormatPr defaultRowHeight="15"/>
  <cols>
    <col min="1" max="1" width="6.42578125" customWidth="1"/>
    <col min="2" max="2" width="45.28515625" customWidth="1"/>
    <col min="3" max="3" width="10.28515625" customWidth="1"/>
    <col min="4" max="4" width="7" customWidth="1"/>
    <col min="5" max="5" width="14.140625" customWidth="1"/>
    <col min="6" max="6" width="15.28515625" customWidth="1"/>
    <col min="7" max="7" width="16.85546875" customWidth="1"/>
  </cols>
  <sheetData>
    <row r="1" spans="1:10">
      <c r="A1" s="372" t="s">
        <v>0</v>
      </c>
      <c r="B1" s="372"/>
      <c r="C1" s="372"/>
      <c r="D1" s="372"/>
      <c r="E1" s="372"/>
      <c r="F1" s="372"/>
      <c r="G1" s="372"/>
    </row>
    <row r="2" spans="1:10" s="1" customFormat="1" ht="35.25" customHeight="1">
      <c r="A2" s="373" t="s">
        <v>350</v>
      </c>
      <c r="B2" s="373"/>
      <c r="C2" s="373"/>
      <c r="D2" s="373"/>
      <c r="E2" s="373"/>
      <c r="F2" s="373"/>
      <c r="G2" s="373"/>
      <c r="H2" s="8"/>
      <c r="I2" s="8"/>
      <c r="J2" s="8"/>
    </row>
    <row r="3" spans="1:10" ht="18.75">
      <c r="A3" s="1"/>
      <c r="B3" s="16" t="s">
        <v>36</v>
      </c>
      <c r="C3" s="5"/>
      <c r="D3" s="179"/>
      <c r="E3" s="179"/>
      <c r="F3" s="179"/>
      <c r="G3" s="179"/>
    </row>
    <row r="4" spans="1:10" ht="31.5" customHeight="1">
      <c r="A4" s="179">
        <v>1</v>
      </c>
      <c r="B4" s="181" t="s">
        <v>1</v>
      </c>
      <c r="C4" s="179" t="s">
        <v>2</v>
      </c>
      <c r="D4" s="344" t="s">
        <v>214</v>
      </c>
      <c r="E4" s="344"/>
      <c r="F4" s="344"/>
      <c r="G4" s="344"/>
    </row>
    <row r="5" spans="1:10">
      <c r="A5" s="179">
        <v>2</v>
      </c>
      <c r="B5" s="181" t="s">
        <v>3</v>
      </c>
      <c r="C5" s="179"/>
      <c r="D5" s="413"/>
      <c r="E5" s="413"/>
      <c r="F5" s="413"/>
      <c r="G5" s="413"/>
    </row>
    <row r="6" spans="1:10">
      <c r="A6" s="179"/>
      <c r="B6" s="6" t="s">
        <v>99</v>
      </c>
      <c r="C6" s="179" t="s">
        <v>2</v>
      </c>
      <c r="D6" s="344" t="s">
        <v>4</v>
      </c>
      <c r="E6" s="344"/>
      <c r="F6" s="344"/>
      <c r="G6" s="344"/>
    </row>
    <row r="7" spans="1:10">
      <c r="A7" s="179"/>
      <c r="B7" s="6" t="s">
        <v>5</v>
      </c>
      <c r="C7" s="179" t="s">
        <v>2</v>
      </c>
      <c r="D7" s="344" t="s">
        <v>65</v>
      </c>
      <c r="E7" s="344"/>
      <c r="F7" s="344"/>
      <c r="G7" s="344"/>
    </row>
    <row r="8" spans="1:10">
      <c r="A8" s="179">
        <v>3</v>
      </c>
      <c r="B8" s="181" t="s">
        <v>6</v>
      </c>
      <c r="C8" s="179" t="s">
        <v>2</v>
      </c>
      <c r="D8" s="344" t="s">
        <v>215</v>
      </c>
      <c r="E8" s="344"/>
      <c r="F8" s="344"/>
      <c r="G8" s="344"/>
    </row>
    <row r="9" spans="1:10">
      <c r="A9" s="179">
        <v>4</v>
      </c>
      <c r="B9" s="181" t="s">
        <v>7</v>
      </c>
      <c r="C9" s="179" t="s">
        <v>2</v>
      </c>
      <c r="D9" s="452" t="s">
        <v>216</v>
      </c>
      <c r="E9" s="453"/>
      <c r="F9" s="453"/>
      <c r="G9" s="453"/>
    </row>
    <row r="10" spans="1:10" ht="13.5" customHeight="1">
      <c r="A10" s="179">
        <v>5</v>
      </c>
      <c r="B10" s="181" t="s">
        <v>8</v>
      </c>
      <c r="C10" s="179" t="s">
        <v>2</v>
      </c>
      <c r="D10" s="413" t="s">
        <v>217</v>
      </c>
      <c r="E10" s="413"/>
      <c r="F10" s="413"/>
      <c r="G10" s="413"/>
    </row>
    <row r="11" spans="1:10" ht="19.5" customHeight="1">
      <c r="A11" s="179">
        <v>6</v>
      </c>
      <c r="B11" s="321" t="s">
        <v>133</v>
      </c>
      <c r="C11" s="179" t="s">
        <v>2</v>
      </c>
      <c r="D11" s="433" t="s">
        <v>353</v>
      </c>
      <c r="E11" s="344"/>
      <c r="F11" s="344"/>
      <c r="G11" s="344"/>
    </row>
    <row r="12" spans="1:10" ht="16.5" customHeight="1">
      <c r="A12" s="179">
        <v>7</v>
      </c>
      <c r="B12" s="174" t="s">
        <v>31</v>
      </c>
      <c r="C12" s="179" t="s">
        <v>2</v>
      </c>
      <c r="D12" s="344" t="s">
        <v>134</v>
      </c>
      <c r="E12" s="344"/>
      <c r="F12" s="344"/>
      <c r="G12" s="344"/>
    </row>
    <row r="13" spans="1:10" ht="30.75" customHeight="1">
      <c r="A13" s="179">
        <v>8</v>
      </c>
      <c r="B13" s="174" t="s">
        <v>10</v>
      </c>
      <c r="C13" s="179" t="s">
        <v>2</v>
      </c>
      <c r="D13" s="344" t="s">
        <v>218</v>
      </c>
      <c r="E13" s="344"/>
      <c r="F13" s="344"/>
      <c r="G13" s="344"/>
    </row>
    <row r="14" spans="1:10" ht="18" customHeight="1">
      <c r="A14" s="179">
        <v>9</v>
      </c>
      <c r="B14" s="174" t="s">
        <v>20</v>
      </c>
      <c r="C14" s="179" t="s">
        <v>2</v>
      </c>
      <c r="D14" s="341" t="s">
        <v>219</v>
      </c>
      <c r="E14" s="341"/>
      <c r="F14" s="341"/>
      <c r="G14" s="341"/>
    </row>
    <row r="15" spans="1:10" ht="32.25" customHeight="1">
      <c r="A15" s="179">
        <v>10</v>
      </c>
      <c r="B15" s="174" t="s">
        <v>11</v>
      </c>
      <c r="C15" s="179" t="s">
        <v>2</v>
      </c>
      <c r="D15" s="341" t="s">
        <v>19</v>
      </c>
      <c r="E15" s="341"/>
      <c r="F15" s="341"/>
      <c r="G15" s="341"/>
    </row>
    <row r="16" spans="1:10" ht="33.75" customHeight="1">
      <c r="A16" s="179">
        <v>11</v>
      </c>
      <c r="B16" s="174" t="s">
        <v>37</v>
      </c>
      <c r="C16" s="179" t="s">
        <v>2</v>
      </c>
      <c r="D16" s="344" t="s">
        <v>38</v>
      </c>
      <c r="E16" s="344"/>
      <c r="F16" s="344"/>
      <c r="G16" s="344"/>
      <c r="I16" t="s">
        <v>266</v>
      </c>
    </row>
    <row r="17" spans="1:12" ht="18.75">
      <c r="A17" s="65"/>
      <c r="B17" s="17" t="s">
        <v>12</v>
      </c>
      <c r="C17" s="182"/>
      <c r="D17" s="65"/>
      <c r="E17" s="1"/>
      <c r="F17" s="65"/>
      <c r="G17" s="65"/>
    </row>
    <row r="18" spans="1:12">
      <c r="A18" s="339" t="s">
        <v>13</v>
      </c>
      <c r="B18" s="339" t="s">
        <v>14</v>
      </c>
      <c r="C18" s="366" t="s">
        <v>15</v>
      </c>
      <c r="D18" s="366"/>
      <c r="E18" s="366"/>
      <c r="F18" s="366"/>
      <c r="G18" s="342" t="s">
        <v>18</v>
      </c>
    </row>
    <row r="19" spans="1:12" ht="48" customHeight="1">
      <c r="A19" s="340"/>
      <c r="B19" s="340"/>
      <c r="C19" s="366" t="s">
        <v>16</v>
      </c>
      <c r="D19" s="366"/>
      <c r="E19" s="175" t="s">
        <v>17</v>
      </c>
      <c r="F19" s="175" t="s">
        <v>34</v>
      </c>
      <c r="G19" s="343"/>
    </row>
    <row r="20" spans="1:12">
      <c r="A20" s="183">
        <v>1</v>
      </c>
      <c r="B20" s="183">
        <v>2</v>
      </c>
      <c r="C20" s="366">
        <v>3</v>
      </c>
      <c r="D20" s="366"/>
      <c r="E20" s="175">
        <v>4</v>
      </c>
      <c r="F20" s="175">
        <v>5</v>
      </c>
      <c r="G20" s="175">
        <v>6</v>
      </c>
    </row>
    <row r="21" spans="1:12" ht="15" customHeight="1">
      <c r="A21" s="21" t="s">
        <v>49</v>
      </c>
      <c r="B21" s="19" t="s">
        <v>220</v>
      </c>
      <c r="C21" s="447" t="s">
        <v>249</v>
      </c>
      <c r="D21" s="448"/>
      <c r="E21" s="238" t="s">
        <v>47</v>
      </c>
      <c r="F21" s="222" t="s">
        <v>249</v>
      </c>
      <c r="G21" s="449" t="s">
        <v>344</v>
      </c>
      <c r="H21">
        <v>14.439</v>
      </c>
      <c r="I21">
        <v>14.5</v>
      </c>
      <c r="J21">
        <f>I21/H21</f>
        <v>1.0042246692984278</v>
      </c>
      <c r="K21">
        <v>100</v>
      </c>
      <c r="L21" s="216">
        <f>J21*K21</f>
        <v>100.42246692984278</v>
      </c>
    </row>
    <row r="22" spans="1:12">
      <c r="A22" s="21">
        <v>2</v>
      </c>
      <c r="B22" s="20" t="s">
        <v>221</v>
      </c>
      <c r="C22" s="447" t="s">
        <v>314</v>
      </c>
      <c r="D22" s="448"/>
      <c r="E22" s="329" t="s">
        <v>47</v>
      </c>
      <c r="F22" s="297" t="s">
        <v>314</v>
      </c>
      <c r="G22" s="450"/>
      <c r="H22">
        <v>14.439</v>
      </c>
      <c r="I22">
        <v>11.7</v>
      </c>
      <c r="J22">
        <f t="shared" ref="J22:J25" si="0">I22/H22</f>
        <v>0.81030542281321416</v>
      </c>
      <c r="K22">
        <v>100</v>
      </c>
      <c r="L22" s="216">
        <f t="shared" ref="L22:L25" si="1">J22*K22</f>
        <v>81.030542281321416</v>
      </c>
    </row>
    <row r="23" spans="1:12">
      <c r="A23" s="21">
        <v>3</v>
      </c>
      <c r="B23" s="20" t="s">
        <v>222</v>
      </c>
      <c r="C23" s="345" t="s">
        <v>317</v>
      </c>
      <c r="D23" s="346"/>
      <c r="E23" s="329" t="s">
        <v>47</v>
      </c>
      <c r="F23" s="293" t="s">
        <v>317</v>
      </c>
      <c r="G23" s="450"/>
      <c r="H23">
        <v>14.439</v>
      </c>
      <c r="I23">
        <v>11.49</v>
      </c>
      <c r="J23">
        <f t="shared" si="0"/>
        <v>0.79576147932682317</v>
      </c>
      <c r="K23">
        <v>100</v>
      </c>
      <c r="L23" s="216">
        <f t="shared" si="1"/>
        <v>79.576147932682318</v>
      </c>
    </row>
    <row r="24" spans="1:12">
      <c r="A24" s="21">
        <v>4</v>
      </c>
      <c r="B24" s="20" t="s">
        <v>223</v>
      </c>
      <c r="C24" s="345" t="s">
        <v>316</v>
      </c>
      <c r="D24" s="346"/>
      <c r="E24" s="329" t="s">
        <v>47</v>
      </c>
      <c r="F24" s="293" t="s">
        <v>316</v>
      </c>
      <c r="G24" s="450"/>
      <c r="H24">
        <v>14.439</v>
      </c>
      <c r="J24">
        <f t="shared" si="0"/>
        <v>0</v>
      </c>
      <c r="K24">
        <v>100</v>
      </c>
      <c r="L24" s="216">
        <f t="shared" si="1"/>
        <v>0</v>
      </c>
    </row>
    <row r="25" spans="1:12">
      <c r="A25" s="21">
        <v>5</v>
      </c>
      <c r="B25" s="20" t="s">
        <v>224</v>
      </c>
      <c r="C25" s="345" t="s">
        <v>315</v>
      </c>
      <c r="D25" s="346"/>
      <c r="E25" s="329" t="s">
        <v>47</v>
      </c>
      <c r="F25" s="293" t="s">
        <v>315</v>
      </c>
      <c r="G25" s="450"/>
      <c r="H25">
        <v>14.439</v>
      </c>
      <c r="I25">
        <v>6.5</v>
      </c>
      <c r="J25">
        <f t="shared" si="0"/>
        <v>0.45016967934067453</v>
      </c>
      <c r="K25">
        <v>100</v>
      </c>
      <c r="L25" s="216">
        <f t="shared" si="1"/>
        <v>45.016967934067452</v>
      </c>
    </row>
    <row r="26" spans="1:12">
      <c r="A26" s="21">
        <v>6</v>
      </c>
      <c r="B26" s="188" t="s">
        <v>225</v>
      </c>
      <c r="C26" s="345" t="s">
        <v>47</v>
      </c>
      <c r="D26" s="346"/>
      <c r="E26" s="241" t="s">
        <v>47</v>
      </c>
      <c r="F26" s="186" t="s">
        <v>47</v>
      </c>
      <c r="G26" s="450"/>
      <c r="L26" s="216">
        <f>SUM(L21:L25)</f>
        <v>306.04612507791398</v>
      </c>
    </row>
    <row r="27" spans="1:12">
      <c r="A27" s="21">
        <v>7</v>
      </c>
      <c r="B27" s="20" t="s">
        <v>226</v>
      </c>
      <c r="C27" s="345" t="s">
        <v>47</v>
      </c>
      <c r="D27" s="346"/>
      <c r="E27" s="241" t="s">
        <v>47</v>
      </c>
      <c r="F27" s="186" t="s">
        <v>47</v>
      </c>
      <c r="G27" s="450"/>
    </row>
    <row r="28" spans="1:12">
      <c r="A28" s="21">
        <v>8</v>
      </c>
      <c r="B28" s="20" t="s">
        <v>227</v>
      </c>
      <c r="C28" s="345" t="s">
        <v>47</v>
      </c>
      <c r="D28" s="346"/>
      <c r="E28" s="241" t="s">
        <v>47</v>
      </c>
      <c r="F28" s="186" t="s">
        <v>47</v>
      </c>
      <c r="G28" s="451"/>
    </row>
    <row r="29" spans="1:12" s="31" customFormat="1" ht="17.25" customHeight="1">
      <c r="A29" s="64"/>
      <c r="B29" s="221" t="s">
        <v>35</v>
      </c>
      <c r="C29" s="261"/>
      <c r="D29" s="262"/>
      <c r="E29" s="262"/>
      <c r="F29" s="289">
        <v>0.56999999999999995</v>
      </c>
      <c r="G29" s="251">
        <v>393.96</v>
      </c>
      <c r="H29" s="201"/>
      <c r="K29" s="263">
        <v>0.77</v>
      </c>
    </row>
    <row r="30" spans="1:12" ht="21" customHeight="1">
      <c r="A30" s="179"/>
      <c r="B30" s="16" t="s">
        <v>39</v>
      </c>
      <c r="C30" s="181"/>
      <c r="D30" s="179"/>
      <c r="E30" s="179"/>
      <c r="F30" s="179"/>
      <c r="G30" s="250"/>
    </row>
    <row r="31" spans="1:12" ht="42.75">
      <c r="A31" s="183" t="s">
        <v>13</v>
      </c>
      <c r="B31" s="183" t="s">
        <v>21</v>
      </c>
      <c r="C31" s="362" t="s">
        <v>22</v>
      </c>
      <c r="D31" s="363"/>
      <c r="E31" s="249" t="s">
        <v>282</v>
      </c>
      <c r="F31" s="183" t="s">
        <v>23</v>
      </c>
      <c r="G31" s="10"/>
    </row>
    <row r="32" spans="1:12" s="31" customFormat="1">
      <c r="A32" s="64"/>
      <c r="B32" s="277" t="s">
        <v>107</v>
      </c>
      <c r="C32" s="359"/>
      <c r="D32" s="360"/>
      <c r="E32" s="180">
        <v>484.82</v>
      </c>
      <c r="F32" s="184"/>
      <c r="G32" s="65"/>
    </row>
    <row r="33" spans="1:10" s="31" customFormat="1">
      <c r="A33" s="64"/>
      <c r="B33" s="277" t="s">
        <v>106</v>
      </c>
      <c r="C33" s="359" t="s">
        <v>331</v>
      </c>
      <c r="D33" s="360"/>
      <c r="E33" s="275">
        <v>69.34</v>
      </c>
      <c r="F33" s="277"/>
      <c r="G33" s="65"/>
    </row>
    <row r="34" spans="1:10">
      <c r="A34" s="177"/>
      <c r="B34" s="24" t="s">
        <v>253</v>
      </c>
      <c r="C34" s="353"/>
      <c r="D34" s="354"/>
      <c r="E34" s="282">
        <f>SUM(E32:E33)</f>
        <v>554.16</v>
      </c>
      <c r="F34" s="184"/>
      <c r="G34" s="179"/>
    </row>
    <row r="35" spans="1:10">
      <c r="A35" s="61"/>
      <c r="B35" s="13"/>
      <c r="C35" s="178"/>
      <c r="D35" s="61"/>
      <c r="E35" s="14"/>
      <c r="F35" s="12"/>
      <c r="G35" s="179"/>
    </row>
    <row r="36" spans="1:10" ht="18.75">
      <c r="A36" s="179"/>
      <c r="B36" s="16" t="s">
        <v>40</v>
      </c>
      <c r="C36" s="379"/>
      <c r="D36" s="379"/>
      <c r="E36" s="330" t="s">
        <v>318</v>
      </c>
      <c r="F36" s="179"/>
      <c r="G36" s="179"/>
    </row>
    <row r="37" spans="1:10">
      <c r="A37" s="179"/>
      <c r="B37" s="179" t="s">
        <v>41</v>
      </c>
      <c r="C37" s="181"/>
      <c r="D37" s="179"/>
      <c r="E37" s="179"/>
      <c r="F37" s="179" t="s">
        <v>41</v>
      </c>
      <c r="G37" s="179"/>
    </row>
    <row r="38" spans="1:10">
      <c r="A38" s="179"/>
      <c r="B38" s="179" t="s">
        <v>24</v>
      </c>
      <c r="C38" s="181"/>
      <c r="D38" s="179"/>
      <c r="E38" s="179"/>
      <c r="F38" s="179" t="s">
        <v>25</v>
      </c>
      <c r="G38" s="179"/>
    </row>
    <row r="39" spans="1:10">
      <c r="A39" s="179"/>
      <c r="B39" s="185" t="s">
        <v>228</v>
      </c>
      <c r="C39" s="181"/>
      <c r="D39" s="179"/>
      <c r="E39" s="179"/>
      <c r="F39" s="179" t="s">
        <v>167</v>
      </c>
      <c r="G39" s="179"/>
    </row>
    <row r="40" spans="1:10" s="1" customFormat="1">
      <c r="A40" s="179"/>
      <c r="B40" s="179"/>
      <c r="C40" s="181"/>
      <c r="D40" s="179"/>
      <c r="E40" s="179"/>
      <c r="F40" s="179"/>
      <c r="G40" s="179"/>
      <c r="H40" s="179"/>
      <c r="I40" s="179"/>
    </row>
    <row r="41" spans="1:10">
      <c r="A41" s="179"/>
      <c r="B41" s="181"/>
      <c r="C41" s="181"/>
      <c r="D41" s="179"/>
      <c r="E41" s="179"/>
      <c r="F41" s="179"/>
      <c r="G41" s="179"/>
    </row>
    <row r="42" spans="1:10" s="62" customFormat="1" ht="15" customHeight="1">
      <c r="A42" s="61"/>
      <c r="B42" s="176" t="s">
        <v>90</v>
      </c>
      <c r="C42" s="374" t="s">
        <v>96</v>
      </c>
      <c r="D42" s="374"/>
      <c r="E42" s="374"/>
      <c r="F42" s="375" t="s">
        <v>98</v>
      </c>
      <c r="G42" s="374"/>
    </row>
    <row r="43" spans="1:10" s="62" customFormat="1">
      <c r="A43" s="61"/>
      <c r="B43" s="176" t="s">
        <v>94</v>
      </c>
      <c r="C43" s="374" t="s">
        <v>97</v>
      </c>
      <c r="D43" s="374"/>
      <c r="E43" s="374"/>
      <c r="F43" s="374" t="s">
        <v>97</v>
      </c>
      <c r="G43" s="374"/>
      <c r="J43" s="61"/>
    </row>
    <row r="44" spans="1:10" s="62" customFormat="1">
      <c r="A44" s="61"/>
      <c r="B44" s="176" t="s">
        <v>95</v>
      </c>
      <c r="C44" s="374" t="s">
        <v>95</v>
      </c>
      <c r="D44" s="374"/>
      <c r="E44" s="374"/>
      <c r="F44" s="374" t="s">
        <v>95</v>
      </c>
      <c r="G44" s="374"/>
      <c r="J44" s="61"/>
    </row>
    <row r="45" spans="1:10" ht="9" customHeight="1">
      <c r="A45" s="179"/>
      <c r="B45" s="181"/>
      <c r="C45" s="411"/>
      <c r="D45" s="411"/>
      <c r="E45" s="411"/>
      <c r="F45" s="411"/>
      <c r="G45" s="179"/>
    </row>
    <row r="46" spans="1:10" ht="30">
      <c r="A46" s="179"/>
      <c r="B46" s="29" t="s">
        <v>62</v>
      </c>
      <c r="C46" s="380"/>
      <c r="D46" s="380"/>
      <c r="E46" s="380"/>
      <c r="F46" s="380"/>
      <c r="G46" s="380"/>
    </row>
    <row r="47" spans="1:10">
      <c r="A47" s="179"/>
      <c r="B47" s="59" t="s">
        <v>26</v>
      </c>
      <c r="C47" s="381" t="s">
        <v>376</v>
      </c>
      <c r="D47" s="382"/>
      <c r="E47" s="382"/>
      <c r="F47" s="382"/>
      <c r="G47" s="383"/>
    </row>
    <row r="48" spans="1:10">
      <c r="A48" s="179"/>
      <c r="B48" s="59" t="s">
        <v>27</v>
      </c>
      <c r="C48" s="381" t="s">
        <v>51</v>
      </c>
      <c r="D48" s="382"/>
      <c r="E48" s="382"/>
      <c r="F48" s="382"/>
      <c r="G48" s="383"/>
    </row>
    <row r="49" spans="1:7">
      <c r="A49" s="179"/>
      <c r="B49" s="59" t="s">
        <v>28</v>
      </c>
      <c r="C49" s="381"/>
      <c r="D49" s="382"/>
      <c r="E49" s="382"/>
      <c r="F49" s="382"/>
      <c r="G49" s="383"/>
    </row>
    <row r="50" spans="1:7">
      <c r="A50" s="179"/>
      <c r="B50" s="59" t="s">
        <v>29</v>
      </c>
      <c r="C50" s="381" t="s">
        <v>52</v>
      </c>
      <c r="D50" s="382"/>
      <c r="E50" s="382"/>
      <c r="F50" s="382"/>
      <c r="G50" s="383"/>
    </row>
    <row r="51" spans="1:7">
      <c r="A51" s="179"/>
      <c r="B51" s="59" t="s">
        <v>30</v>
      </c>
      <c r="C51" s="380"/>
      <c r="D51" s="380"/>
      <c r="E51" s="380"/>
      <c r="F51" s="380"/>
      <c r="G51" s="380"/>
    </row>
    <row r="52" spans="1:7">
      <c r="A52" s="179"/>
      <c r="B52" s="181"/>
      <c r="C52" s="181"/>
      <c r="D52" s="179"/>
      <c r="E52" s="179"/>
      <c r="F52" s="179"/>
      <c r="G52" s="179"/>
    </row>
    <row r="53" spans="1:7">
      <c r="A53" s="15"/>
      <c r="B53" s="181"/>
      <c r="C53" s="181"/>
      <c r="D53" s="179"/>
      <c r="E53" s="179"/>
      <c r="F53" s="179"/>
      <c r="G53" s="179"/>
    </row>
  </sheetData>
  <mergeCells count="48">
    <mergeCell ref="D13:G13"/>
    <mergeCell ref="A1:G1"/>
    <mergeCell ref="A2:G2"/>
    <mergeCell ref="D4:G4"/>
    <mergeCell ref="D5:G5"/>
    <mergeCell ref="D6:G6"/>
    <mergeCell ref="D7:G7"/>
    <mergeCell ref="D8:G8"/>
    <mergeCell ref="D9:G9"/>
    <mergeCell ref="D10:G10"/>
    <mergeCell ref="D11:G11"/>
    <mergeCell ref="D12:G12"/>
    <mergeCell ref="A18:A19"/>
    <mergeCell ref="B18:B19"/>
    <mergeCell ref="C18:F18"/>
    <mergeCell ref="G18:G19"/>
    <mergeCell ref="C19:D19"/>
    <mergeCell ref="C20:D20"/>
    <mergeCell ref="C21:D21"/>
    <mergeCell ref="C22:D22"/>
    <mergeCell ref="D14:G14"/>
    <mergeCell ref="D15:G15"/>
    <mergeCell ref="D16:G16"/>
    <mergeCell ref="G21:G28"/>
    <mergeCell ref="F42:G42"/>
    <mergeCell ref="C43:E43"/>
    <mergeCell ref="F43:G43"/>
    <mergeCell ref="C23:D23"/>
    <mergeCell ref="C28:D28"/>
    <mergeCell ref="C31:D31"/>
    <mergeCell ref="C32:D32"/>
    <mergeCell ref="C33:D33"/>
    <mergeCell ref="C49:G49"/>
    <mergeCell ref="C50:G50"/>
    <mergeCell ref="C51:G51"/>
    <mergeCell ref="C24:D24"/>
    <mergeCell ref="C25:D25"/>
    <mergeCell ref="C26:D26"/>
    <mergeCell ref="C27:D27"/>
    <mergeCell ref="C44:E44"/>
    <mergeCell ref="F44:G44"/>
    <mergeCell ref="C45:F45"/>
    <mergeCell ref="C46:G46"/>
    <mergeCell ref="C47:G47"/>
    <mergeCell ref="C48:G48"/>
    <mergeCell ref="C34:D34"/>
    <mergeCell ref="C36:D36"/>
    <mergeCell ref="C42:E42"/>
  </mergeCells>
  <printOptions horizontalCentered="1" gridLines="1"/>
  <pageMargins left="0.7" right="0.7" top="0.75" bottom="0.5" header="0.3" footer="0.3"/>
  <pageSetup paperSize="9"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J46"/>
  <sheetViews>
    <sheetView view="pageBreakPreview" topLeftCell="A22" zoomScale="96" zoomScaleSheetLayoutView="96" workbookViewId="0">
      <selection activeCell="C41" sqref="C41:G41"/>
    </sheetView>
  </sheetViews>
  <sheetFormatPr defaultRowHeight="15"/>
  <cols>
    <col min="1" max="1" width="4.7109375" customWidth="1"/>
    <col min="2" max="2" width="29.7109375" customWidth="1"/>
    <col min="3" max="3" width="10.28515625" customWidth="1"/>
    <col min="4" max="4" width="14" customWidth="1"/>
    <col min="5" max="5" width="16.7109375" customWidth="1"/>
    <col min="6" max="6" width="21" customWidth="1"/>
    <col min="7" max="7" width="19.85546875" customWidth="1"/>
  </cols>
  <sheetData>
    <row r="1" spans="1:10">
      <c r="A1" s="372" t="s">
        <v>0</v>
      </c>
      <c r="B1" s="372"/>
      <c r="C1" s="372"/>
      <c r="D1" s="372"/>
      <c r="E1" s="372"/>
      <c r="F1" s="372"/>
      <c r="G1" s="372"/>
    </row>
    <row r="2" spans="1:10" s="1" customFormat="1" ht="35.25" customHeight="1">
      <c r="A2" s="373" t="s">
        <v>350</v>
      </c>
      <c r="B2" s="373"/>
      <c r="C2" s="373"/>
      <c r="D2" s="373"/>
      <c r="E2" s="373"/>
      <c r="F2" s="373"/>
      <c r="G2" s="373"/>
      <c r="H2" s="8"/>
      <c r="I2" s="8"/>
      <c r="J2" s="8"/>
    </row>
    <row r="3" spans="1:10" ht="18.75">
      <c r="A3" s="1"/>
      <c r="B3" s="16" t="s">
        <v>36</v>
      </c>
      <c r="C3" s="5"/>
      <c r="D3" s="101"/>
      <c r="E3" s="101"/>
      <c r="F3" s="101"/>
      <c r="G3" s="101"/>
    </row>
    <row r="4" spans="1:10" ht="46.5" customHeight="1">
      <c r="A4" s="101">
        <v>1</v>
      </c>
      <c r="B4" s="106" t="s">
        <v>1</v>
      </c>
      <c r="C4" s="101" t="s">
        <v>2</v>
      </c>
      <c r="D4" s="344" t="s">
        <v>194</v>
      </c>
      <c r="E4" s="344"/>
      <c r="F4" s="344"/>
      <c r="G4" s="344"/>
    </row>
    <row r="5" spans="1:10">
      <c r="A5" s="101">
        <v>2</v>
      </c>
      <c r="B5" s="106" t="s">
        <v>3</v>
      </c>
      <c r="C5" s="101"/>
      <c r="D5" s="413" t="s">
        <v>117</v>
      </c>
      <c r="E5" s="413"/>
      <c r="F5" s="413"/>
      <c r="G5" s="413"/>
    </row>
    <row r="6" spans="1:10">
      <c r="A6" s="101"/>
      <c r="B6" s="6" t="s">
        <v>99</v>
      </c>
      <c r="C6" s="101" t="s">
        <v>2</v>
      </c>
      <c r="D6" s="344" t="s">
        <v>4</v>
      </c>
      <c r="E6" s="344"/>
      <c r="F6" s="344"/>
      <c r="G6" s="344"/>
    </row>
    <row r="7" spans="1:10">
      <c r="A7" s="101"/>
      <c r="B7" s="6" t="s">
        <v>5</v>
      </c>
      <c r="C7" s="101" t="s">
        <v>2</v>
      </c>
      <c r="D7" s="344" t="s">
        <v>115</v>
      </c>
      <c r="E7" s="344"/>
      <c r="F7" s="344"/>
      <c r="G7" s="344"/>
    </row>
    <row r="8" spans="1:10">
      <c r="A8" s="101">
        <v>3</v>
      </c>
      <c r="B8" s="106" t="s">
        <v>6</v>
      </c>
      <c r="C8" s="101" t="s">
        <v>2</v>
      </c>
      <c r="D8" s="344" t="s">
        <v>195</v>
      </c>
      <c r="E8" s="344"/>
      <c r="F8" s="344"/>
      <c r="G8" s="344"/>
    </row>
    <row r="9" spans="1:10">
      <c r="A9" s="101">
        <v>4</v>
      </c>
      <c r="B9" s="106" t="s">
        <v>7</v>
      </c>
      <c r="C9" s="101" t="s">
        <v>2</v>
      </c>
      <c r="D9" s="452" t="s">
        <v>142</v>
      </c>
      <c r="E9" s="453"/>
      <c r="F9" s="453"/>
      <c r="G9" s="453"/>
    </row>
    <row r="10" spans="1:10" ht="21.75" customHeight="1">
      <c r="A10" s="101">
        <v>5</v>
      </c>
      <c r="B10" s="106" t="s">
        <v>8</v>
      </c>
      <c r="C10" s="101" t="s">
        <v>2</v>
      </c>
      <c r="D10" s="413" t="s">
        <v>143</v>
      </c>
      <c r="E10" s="413"/>
      <c r="F10" s="413"/>
      <c r="G10" s="413"/>
    </row>
    <row r="11" spans="1:10" ht="15" customHeight="1">
      <c r="A11" s="101">
        <v>6</v>
      </c>
      <c r="B11" s="102" t="s">
        <v>145</v>
      </c>
      <c r="C11" s="101" t="s">
        <v>2</v>
      </c>
      <c r="D11" s="454" t="s">
        <v>144</v>
      </c>
      <c r="E11" s="344"/>
      <c r="F11" s="344"/>
      <c r="G11" s="344"/>
    </row>
    <row r="12" spans="1:10" ht="19.5" customHeight="1">
      <c r="A12" s="101">
        <v>7</v>
      </c>
      <c r="B12" s="102" t="s">
        <v>31</v>
      </c>
      <c r="C12" s="101" t="s">
        <v>2</v>
      </c>
      <c r="D12" s="344" t="s">
        <v>146</v>
      </c>
      <c r="E12" s="344"/>
      <c r="F12" s="344"/>
      <c r="G12" s="344"/>
    </row>
    <row r="13" spans="1:10" ht="30" customHeight="1">
      <c r="A13" s="101">
        <v>8</v>
      </c>
      <c r="B13" s="102" t="s">
        <v>10</v>
      </c>
      <c r="C13" s="101" t="s">
        <v>2</v>
      </c>
      <c r="D13" s="344" t="s">
        <v>43</v>
      </c>
      <c r="E13" s="344"/>
      <c r="F13" s="344"/>
      <c r="G13" s="344"/>
    </row>
    <row r="14" spans="1:10" ht="18.75" customHeight="1">
      <c r="A14" s="101">
        <v>9</v>
      </c>
      <c r="B14" s="102" t="s">
        <v>20</v>
      </c>
      <c r="C14" s="101" t="s">
        <v>2</v>
      </c>
      <c r="D14" s="341" t="s">
        <v>255</v>
      </c>
      <c r="E14" s="341"/>
      <c r="F14" s="341"/>
      <c r="G14" s="341"/>
    </row>
    <row r="15" spans="1:10" ht="32.25" customHeight="1">
      <c r="A15" s="101">
        <v>10</v>
      </c>
      <c r="B15" s="102" t="s">
        <v>11</v>
      </c>
      <c r="C15" s="101" t="s">
        <v>2</v>
      </c>
      <c r="D15" s="344" t="s">
        <v>172</v>
      </c>
      <c r="E15" s="344"/>
      <c r="F15" s="344"/>
      <c r="G15" s="344"/>
    </row>
    <row r="16" spans="1:10" ht="31.5" customHeight="1">
      <c r="A16" s="101">
        <v>11</v>
      </c>
      <c r="B16" s="102" t="s">
        <v>37</v>
      </c>
      <c r="C16" s="101" t="s">
        <v>2</v>
      </c>
      <c r="D16" s="344" t="s">
        <v>38</v>
      </c>
      <c r="E16" s="344"/>
      <c r="F16" s="344"/>
      <c r="G16" s="344"/>
    </row>
    <row r="17" spans="1:8" ht="18.75">
      <c r="A17" s="65"/>
      <c r="B17" s="17" t="s">
        <v>12</v>
      </c>
      <c r="C17" s="105"/>
      <c r="D17" s="65"/>
      <c r="E17" s="1"/>
      <c r="F17" s="65"/>
      <c r="G17" s="65"/>
    </row>
    <row r="18" spans="1:8">
      <c r="A18" s="339" t="s">
        <v>13</v>
      </c>
      <c r="B18" s="339" t="s">
        <v>14</v>
      </c>
      <c r="C18" s="366" t="s">
        <v>15</v>
      </c>
      <c r="D18" s="366"/>
      <c r="E18" s="366"/>
      <c r="F18" s="366"/>
      <c r="G18" s="342" t="s">
        <v>18</v>
      </c>
    </row>
    <row r="19" spans="1:8" ht="33" customHeight="1">
      <c r="A19" s="340"/>
      <c r="B19" s="340"/>
      <c r="C19" s="366" t="s">
        <v>16</v>
      </c>
      <c r="D19" s="366"/>
      <c r="E19" s="104" t="s">
        <v>17</v>
      </c>
      <c r="F19" s="104" t="s">
        <v>34</v>
      </c>
      <c r="G19" s="343"/>
    </row>
    <row r="20" spans="1:8">
      <c r="A20" s="107">
        <v>1</v>
      </c>
      <c r="B20" s="107">
        <v>2</v>
      </c>
      <c r="C20" s="366">
        <v>3</v>
      </c>
      <c r="D20" s="366"/>
      <c r="E20" s="104">
        <v>4</v>
      </c>
      <c r="F20" s="104">
        <v>5</v>
      </c>
      <c r="G20" s="104">
        <v>6</v>
      </c>
    </row>
    <row r="21" spans="1:8" ht="330" customHeight="1">
      <c r="A21" s="21">
        <v>1</v>
      </c>
      <c r="B21" s="67" t="s">
        <v>280</v>
      </c>
      <c r="C21" s="406" t="s">
        <v>365</v>
      </c>
      <c r="D21" s="407"/>
      <c r="E21" s="244" t="s">
        <v>366</v>
      </c>
      <c r="F21" s="245" t="s">
        <v>367</v>
      </c>
      <c r="G21" s="254" t="s">
        <v>352</v>
      </c>
    </row>
    <row r="22" spans="1:8" ht="21" customHeight="1">
      <c r="A22" s="21">
        <v>2</v>
      </c>
      <c r="B22" s="67" t="s">
        <v>279</v>
      </c>
      <c r="C22" s="246"/>
      <c r="D22" s="247"/>
      <c r="E22" s="27"/>
      <c r="F22" s="245"/>
      <c r="G22" s="252"/>
    </row>
    <row r="23" spans="1:8" ht="25.5">
      <c r="A23" s="21" t="s">
        <v>44</v>
      </c>
      <c r="B23" s="67" t="s">
        <v>281</v>
      </c>
      <c r="C23" s="345" t="s">
        <v>19</v>
      </c>
      <c r="D23" s="346"/>
      <c r="E23" s="27" t="s">
        <v>19</v>
      </c>
      <c r="F23" s="200" t="s">
        <v>19</v>
      </c>
      <c r="G23" s="253"/>
    </row>
    <row r="24" spans="1:8" s="31" customFormat="1" ht="18" customHeight="1">
      <c r="A24" s="64"/>
      <c r="B24" s="29" t="s">
        <v>35</v>
      </c>
      <c r="C24" s="417"/>
      <c r="D24" s="418"/>
      <c r="E24" s="30"/>
      <c r="F24" s="335">
        <v>0.25</v>
      </c>
      <c r="G24" s="248">
        <v>1319.21</v>
      </c>
      <c r="H24" s="322">
        <v>0.85</v>
      </c>
    </row>
    <row r="25" spans="1:8" ht="18.75">
      <c r="A25" s="101"/>
      <c r="B25" s="16" t="s">
        <v>39</v>
      </c>
      <c r="C25" s="106"/>
      <c r="D25" s="101"/>
      <c r="E25" s="101"/>
      <c r="F25" s="101"/>
      <c r="G25" s="202"/>
    </row>
    <row r="26" spans="1:8" ht="28.5">
      <c r="A26" s="107" t="s">
        <v>13</v>
      </c>
      <c r="B26" s="107" t="s">
        <v>21</v>
      </c>
      <c r="C26" s="362" t="s">
        <v>22</v>
      </c>
      <c r="D26" s="363"/>
      <c r="E26" s="107" t="s">
        <v>54</v>
      </c>
      <c r="F26" s="107" t="s">
        <v>23</v>
      </c>
      <c r="G26" s="10"/>
    </row>
    <row r="27" spans="1:8" s="31" customFormat="1">
      <c r="A27" s="64" t="s">
        <v>45</v>
      </c>
      <c r="B27" s="29" t="s">
        <v>103</v>
      </c>
      <c r="C27" s="359"/>
      <c r="D27" s="360"/>
      <c r="E27" s="210">
        <v>1199.28</v>
      </c>
      <c r="F27" s="211"/>
      <c r="G27" s="65"/>
    </row>
    <row r="28" spans="1:8" s="31" customFormat="1">
      <c r="A28" s="64" t="s">
        <v>46</v>
      </c>
      <c r="B28" s="29" t="s">
        <v>106</v>
      </c>
      <c r="C28" s="359"/>
      <c r="D28" s="360"/>
      <c r="E28" s="210">
        <v>119.93</v>
      </c>
      <c r="F28" s="211"/>
      <c r="G28" s="65"/>
    </row>
    <row r="29" spans="1:8" s="31" customFormat="1">
      <c r="A29" s="209"/>
      <c r="B29" s="24" t="s">
        <v>253</v>
      </c>
      <c r="C29" s="353" t="s">
        <v>19</v>
      </c>
      <c r="D29" s="354"/>
      <c r="E29" s="212">
        <f>SUM(E27:E28)</f>
        <v>1319.21</v>
      </c>
      <c r="F29" s="131" t="s">
        <v>19</v>
      </c>
      <c r="G29" s="65"/>
    </row>
    <row r="30" spans="1:8" ht="18.75">
      <c r="A30" s="101"/>
      <c r="B30" s="16" t="s">
        <v>40</v>
      </c>
      <c r="C30" s="455" t="s">
        <v>241</v>
      </c>
      <c r="D30" s="455"/>
      <c r="E30" s="101"/>
      <c r="F30" s="101"/>
      <c r="G30" s="101"/>
    </row>
    <row r="31" spans="1:8">
      <c r="A31" s="101"/>
      <c r="B31" s="101" t="s">
        <v>41</v>
      </c>
      <c r="C31" s="106"/>
      <c r="D31" s="101"/>
      <c r="E31" s="101"/>
      <c r="F31" s="101" t="s">
        <v>41</v>
      </c>
      <c r="G31" s="101"/>
    </row>
    <row r="32" spans="1:8">
      <c r="A32" s="101"/>
      <c r="B32" s="101" t="s">
        <v>24</v>
      </c>
      <c r="C32" s="106"/>
      <c r="D32" s="101"/>
      <c r="E32" s="101"/>
      <c r="F32" s="101" t="s">
        <v>25</v>
      </c>
      <c r="G32" s="101"/>
    </row>
    <row r="33" spans="1:10">
      <c r="A33" s="101"/>
      <c r="B33" s="101" t="s">
        <v>116</v>
      </c>
      <c r="C33" s="106"/>
      <c r="D33" s="101"/>
      <c r="E33" s="101"/>
      <c r="F33" s="101" t="s">
        <v>55</v>
      </c>
      <c r="G33" s="101"/>
    </row>
    <row r="34" spans="1:10" s="1" customFormat="1">
      <c r="A34" s="101"/>
      <c r="B34" s="101"/>
      <c r="C34" s="106"/>
      <c r="D34" s="101"/>
      <c r="E34" s="101"/>
      <c r="F34" s="101"/>
      <c r="G34" s="101"/>
      <c r="H34" s="101"/>
      <c r="I34" s="101"/>
    </row>
    <row r="35" spans="1:10">
      <c r="A35" s="101"/>
      <c r="B35" s="106"/>
      <c r="C35" s="106"/>
      <c r="D35" s="101"/>
      <c r="E35" s="101"/>
      <c r="F35" s="101"/>
      <c r="G35" s="101"/>
    </row>
    <row r="36" spans="1:10" s="62" customFormat="1" ht="15" customHeight="1">
      <c r="A36" s="61"/>
      <c r="B36" s="100" t="s">
        <v>90</v>
      </c>
      <c r="C36" s="374" t="s">
        <v>96</v>
      </c>
      <c r="D36" s="374"/>
      <c r="E36" s="374"/>
      <c r="F36" s="375" t="s">
        <v>98</v>
      </c>
      <c r="G36" s="374"/>
    </row>
    <row r="37" spans="1:10" s="62" customFormat="1">
      <c r="A37" s="61"/>
      <c r="B37" s="100" t="s">
        <v>94</v>
      </c>
      <c r="C37" s="374" t="s">
        <v>97</v>
      </c>
      <c r="D37" s="374"/>
      <c r="E37" s="374"/>
      <c r="F37" s="374" t="s">
        <v>97</v>
      </c>
      <c r="G37" s="374"/>
      <c r="J37" s="61"/>
    </row>
    <row r="38" spans="1:10" s="62" customFormat="1">
      <c r="A38" s="61"/>
      <c r="B38" s="100" t="s">
        <v>95</v>
      </c>
      <c r="C38" s="374" t="s">
        <v>95</v>
      </c>
      <c r="D38" s="374"/>
      <c r="E38" s="374"/>
      <c r="F38" s="374" t="s">
        <v>95</v>
      </c>
      <c r="G38" s="374"/>
      <c r="J38" s="61"/>
    </row>
    <row r="39" spans="1:10" ht="3.75" customHeight="1">
      <c r="A39" s="101"/>
      <c r="B39" s="106"/>
      <c r="C39" s="411"/>
      <c r="D39" s="411"/>
      <c r="E39" s="411"/>
      <c r="F39" s="411"/>
      <c r="G39" s="101"/>
    </row>
    <row r="40" spans="1:10" ht="30">
      <c r="A40" s="101"/>
      <c r="B40" s="29" t="s">
        <v>62</v>
      </c>
      <c r="C40" s="380"/>
      <c r="D40" s="380"/>
      <c r="E40" s="380"/>
      <c r="F40" s="380"/>
      <c r="G40" s="380"/>
    </row>
    <row r="41" spans="1:10">
      <c r="A41" s="101"/>
      <c r="B41" s="59" t="s">
        <v>26</v>
      </c>
      <c r="C41" s="381" t="s">
        <v>375</v>
      </c>
      <c r="D41" s="382"/>
      <c r="E41" s="382"/>
      <c r="F41" s="382"/>
      <c r="G41" s="383"/>
    </row>
    <row r="42" spans="1:10">
      <c r="A42" s="101"/>
      <c r="B42" s="59" t="s">
        <v>27</v>
      </c>
      <c r="C42" s="381" t="s">
        <v>51</v>
      </c>
      <c r="D42" s="382"/>
      <c r="E42" s="382"/>
      <c r="F42" s="382"/>
      <c r="G42" s="383"/>
    </row>
    <row r="43" spans="1:10">
      <c r="A43" s="101"/>
      <c r="B43" s="59" t="s">
        <v>28</v>
      </c>
      <c r="C43" s="381"/>
      <c r="D43" s="382"/>
      <c r="E43" s="382"/>
      <c r="F43" s="382"/>
      <c r="G43" s="383"/>
    </row>
    <row r="44" spans="1:10">
      <c r="A44" s="101"/>
      <c r="B44" s="59" t="s">
        <v>29</v>
      </c>
      <c r="C44" s="381" t="s">
        <v>52</v>
      </c>
      <c r="D44" s="382"/>
      <c r="E44" s="382"/>
      <c r="F44" s="382"/>
      <c r="G44" s="383"/>
    </row>
    <row r="45" spans="1:10">
      <c r="A45" s="101"/>
      <c r="B45" s="59" t="s">
        <v>30</v>
      </c>
      <c r="C45" s="380"/>
      <c r="D45" s="380"/>
      <c r="E45" s="380"/>
      <c r="F45" s="380"/>
      <c r="G45" s="380"/>
    </row>
    <row r="46" spans="1:10">
      <c r="A46" s="15"/>
      <c r="B46" s="106"/>
      <c r="C46" s="106"/>
      <c r="D46" s="101"/>
      <c r="E46" s="101"/>
      <c r="F46" s="101"/>
      <c r="G46" s="101"/>
    </row>
  </sheetData>
  <mergeCells count="42">
    <mergeCell ref="C43:G43"/>
    <mergeCell ref="C44:G44"/>
    <mergeCell ref="C45:G45"/>
    <mergeCell ref="C38:E38"/>
    <mergeCell ref="F38:G38"/>
    <mergeCell ref="C39:F39"/>
    <mergeCell ref="C40:G40"/>
    <mergeCell ref="C41:G41"/>
    <mergeCell ref="C42:G42"/>
    <mergeCell ref="C37:E37"/>
    <mergeCell ref="F37:G37"/>
    <mergeCell ref="C24:D24"/>
    <mergeCell ref="C26:D26"/>
    <mergeCell ref="C27:D27"/>
    <mergeCell ref="C28:D28"/>
    <mergeCell ref="C29:D29"/>
    <mergeCell ref="C30:D30"/>
    <mergeCell ref="C36:E36"/>
    <mergeCell ref="F36:G36"/>
    <mergeCell ref="C20:D20"/>
    <mergeCell ref="C21:D21"/>
    <mergeCell ref="C23:D23"/>
    <mergeCell ref="D14:G14"/>
    <mergeCell ref="D15:G15"/>
    <mergeCell ref="D16:G16"/>
    <mergeCell ref="A18:A19"/>
    <mergeCell ref="B18:B19"/>
    <mergeCell ref="C18:F18"/>
    <mergeCell ref="G18:G19"/>
    <mergeCell ref="C19:D19"/>
    <mergeCell ref="D13:G13"/>
    <mergeCell ref="A1:G1"/>
    <mergeCell ref="A2:G2"/>
    <mergeCell ref="D4:G4"/>
    <mergeCell ref="D5:G5"/>
    <mergeCell ref="D6:G6"/>
    <mergeCell ref="D7:G7"/>
    <mergeCell ref="D8:G8"/>
    <mergeCell ref="D9:G9"/>
    <mergeCell ref="D10:G10"/>
    <mergeCell ref="D11:G11"/>
    <mergeCell ref="D12:G12"/>
  </mergeCells>
  <printOptions horizontalCentered="1" verticalCentered="1" gridLines="1"/>
  <pageMargins left="0.45" right="0" top="0.25" bottom="0" header="0.3" footer="0.3"/>
  <pageSetup paperSize="9" scale="71" orientation="portrait" horizontalDpi="4294967293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L61"/>
  <sheetViews>
    <sheetView view="pageBreakPreview" topLeftCell="A19" zoomScaleSheetLayoutView="100" workbookViewId="0">
      <selection activeCell="C55" sqref="C55:G55"/>
    </sheetView>
  </sheetViews>
  <sheetFormatPr defaultRowHeight="15"/>
  <cols>
    <col min="1" max="1" width="4.7109375" customWidth="1"/>
    <col min="2" max="2" width="45.28515625" customWidth="1"/>
    <col min="3" max="3" width="10.28515625" customWidth="1"/>
    <col min="4" max="4" width="9" customWidth="1"/>
    <col min="5" max="5" width="13.7109375" customWidth="1"/>
    <col min="6" max="6" width="15" customWidth="1"/>
    <col min="7" max="7" width="16.85546875" customWidth="1"/>
  </cols>
  <sheetData>
    <row r="1" spans="1:8">
      <c r="A1" s="372" t="s">
        <v>0</v>
      </c>
      <c r="B1" s="372"/>
      <c r="C1" s="372"/>
      <c r="D1" s="372"/>
      <c r="E1" s="372"/>
      <c r="F1" s="372"/>
      <c r="G1" s="372"/>
    </row>
    <row r="2" spans="1:8" s="1" customFormat="1" ht="35.25" customHeight="1">
      <c r="A2" s="373" t="s">
        <v>348</v>
      </c>
      <c r="B2" s="373"/>
      <c r="C2" s="373"/>
      <c r="D2" s="373"/>
      <c r="E2" s="373"/>
      <c r="F2" s="373"/>
      <c r="G2" s="373"/>
      <c r="H2" s="8"/>
    </row>
    <row r="3" spans="1:8" ht="18.75">
      <c r="A3" s="1"/>
      <c r="B3" s="16" t="s">
        <v>36</v>
      </c>
      <c r="C3" s="5"/>
      <c r="D3" s="135"/>
      <c r="E3" s="135"/>
      <c r="F3" s="135"/>
      <c r="G3" s="135"/>
    </row>
    <row r="4" spans="1:8" ht="29.25" customHeight="1">
      <c r="A4" s="135">
        <v>1</v>
      </c>
      <c r="B4" s="140" t="s">
        <v>1</v>
      </c>
      <c r="C4" s="135" t="s">
        <v>2</v>
      </c>
      <c r="D4" s="344" t="s">
        <v>283</v>
      </c>
      <c r="E4" s="344"/>
      <c r="F4" s="344"/>
      <c r="G4" s="344"/>
    </row>
    <row r="5" spans="1:8">
      <c r="A5" s="135">
        <v>2</v>
      </c>
      <c r="B5" s="140" t="s">
        <v>3</v>
      </c>
      <c r="C5" s="135"/>
      <c r="D5" s="413"/>
      <c r="E5" s="413"/>
      <c r="F5" s="413"/>
      <c r="G5" s="413"/>
    </row>
    <row r="6" spans="1:8">
      <c r="A6" s="135"/>
      <c r="B6" s="6" t="s">
        <v>99</v>
      </c>
      <c r="C6" s="135" t="s">
        <v>2</v>
      </c>
      <c r="D6" s="344" t="s">
        <v>4</v>
      </c>
      <c r="E6" s="344"/>
      <c r="F6" s="344"/>
      <c r="G6" s="344"/>
    </row>
    <row r="7" spans="1:8">
      <c r="A7" s="135"/>
      <c r="B7" s="6" t="s">
        <v>5</v>
      </c>
      <c r="C7" s="135" t="s">
        <v>2</v>
      </c>
      <c r="D7" s="344" t="s">
        <v>168</v>
      </c>
      <c r="E7" s="344"/>
      <c r="F7" s="344"/>
      <c r="G7" s="344"/>
    </row>
    <row r="8" spans="1:8">
      <c r="A8" s="135">
        <v>3</v>
      </c>
      <c r="B8" s="140" t="s">
        <v>6</v>
      </c>
      <c r="C8" s="135" t="s">
        <v>2</v>
      </c>
      <c r="D8" s="344" t="s">
        <v>169</v>
      </c>
      <c r="E8" s="344"/>
      <c r="F8" s="344"/>
      <c r="G8" s="344"/>
    </row>
    <row r="9" spans="1:8">
      <c r="A9" s="135">
        <v>4</v>
      </c>
      <c r="B9" s="140" t="s">
        <v>7</v>
      </c>
      <c r="C9" s="135" t="s">
        <v>2</v>
      </c>
      <c r="D9" s="452" t="s">
        <v>170</v>
      </c>
      <c r="E9" s="453"/>
      <c r="F9" s="453"/>
      <c r="G9" s="453"/>
    </row>
    <row r="10" spans="1:8" ht="13.5" customHeight="1">
      <c r="A10" s="135">
        <v>5</v>
      </c>
      <c r="B10" s="140" t="s">
        <v>8</v>
      </c>
      <c r="C10" s="135" t="s">
        <v>2</v>
      </c>
      <c r="D10" s="459" t="s">
        <v>171</v>
      </c>
      <c r="E10" s="459"/>
      <c r="F10" s="459"/>
      <c r="G10" s="459"/>
    </row>
    <row r="11" spans="1:8" ht="43.5" customHeight="1">
      <c r="A11" s="135">
        <v>6</v>
      </c>
      <c r="B11" s="136" t="s">
        <v>9</v>
      </c>
      <c r="C11" s="135" t="s">
        <v>2</v>
      </c>
      <c r="D11" s="454" t="s">
        <v>174</v>
      </c>
      <c r="E11" s="344"/>
      <c r="F11" s="344"/>
      <c r="G11" s="344"/>
    </row>
    <row r="12" spans="1:8" ht="17.25" customHeight="1">
      <c r="A12" s="135">
        <v>7</v>
      </c>
      <c r="B12" s="136" t="s">
        <v>31</v>
      </c>
      <c r="C12" s="135" t="s">
        <v>2</v>
      </c>
      <c r="D12" s="344" t="s">
        <v>173</v>
      </c>
      <c r="E12" s="344"/>
      <c r="F12" s="344"/>
      <c r="G12" s="344"/>
    </row>
    <row r="13" spans="1:8" ht="30.75" customHeight="1">
      <c r="A13" s="135">
        <v>8</v>
      </c>
      <c r="B13" s="136" t="s">
        <v>10</v>
      </c>
      <c r="C13" s="135" t="s">
        <v>2</v>
      </c>
      <c r="D13" s="344" t="s">
        <v>172</v>
      </c>
      <c r="E13" s="344"/>
      <c r="F13" s="344"/>
      <c r="G13" s="344"/>
    </row>
    <row r="14" spans="1:8" ht="18" customHeight="1">
      <c r="A14" s="135">
        <v>9</v>
      </c>
      <c r="B14" s="136" t="s">
        <v>20</v>
      </c>
      <c r="C14" s="135" t="s">
        <v>2</v>
      </c>
      <c r="D14" s="361" t="s">
        <v>192</v>
      </c>
      <c r="E14" s="341"/>
      <c r="F14" s="341"/>
      <c r="G14" s="341"/>
    </row>
    <row r="15" spans="1:8" ht="28.5" customHeight="1">
      <c r="A15" s="135">
        <v>10</v>
      </c>
      <c r="B15" s="136" t="s">
        <v>11</v>
      </c>
      <c r="C15" s="135" t="s">
        <v>2</v>
      </c>
      <c r="D15" s="341" t="s">
        <v>333</v>
      </c>
      <c r="E15" s="341"/>
      <c r="F15" s="341"/>
      <c r="G15" s="341"/>
    </row>
    <row r="16" spans="1:8" ht="30.75" customHeight="1">
      <c r="A16" s="135">
        <v>11</v>
      </c>
      <c r="B16" s="136" t="s">
        <v>37</v>
      </c>
      <c r="C16" s="135" t="s">
        <v>2</v>
      </c>
      <c r="D16" s="344" t="s">
        <v>38</v>
      </c>
      <c r="E16" s="344"/>
      <c r="F16" s="344"/>
      <c r="G16" s="344"/>
    </row>
    <row r="17" spans="1:12" ht="18.75">
      <c r="A17" s="65"/>
      <c r="B17" s="17" t="s">
        <v>12</v>
      </c>
      <c r="C17" s="139"/>
      <c r="D17" s="65"/>
      <c r="E17" s="1"/>
      <c r="F17" s="65"/>
      <c r="G17" s="65"/>
    </row>
    <row r="18" spans="1:12">
      <c r="A18" s="339" t="s">
        <v>13</v>
      </c>
      <c r="B18" s="339" t="s">
        <v>14</v>
      </c>
      <c r="C18" s="366" t="s">
        <v>15</v>
      </c>
      <c r="D18" s="366"/>
      <c r="E18" s="366"/>
      <c r="F18" s="366"/>
      <c r="G18" s="342" t="s">
        <v>18</v>
      </c>
    </row>
    <row r="19" spans="1:12" ht="42.75">
      <c r="A19" s="340"/>
      <c r="B19" s="340"/>
      <c r="C19" s="366" t="s">
        <v>16</v>
      </c>
      <c r="D19" s="366"/>
      <c r="E19" s="137" t="s">
        <v>17</v>
      </c>
      <c r="F19" s="137" t="s">
        <v>34</v>
      </c>
      <c r="G19" s="343"/>
    </row>
    <row r="20" spans="1:12">
      <c r="A20" s="141">
        <v>1</v>
      </c>
      <c r="B20" s="141">
        <v>2</v>
      </c>
      <c r="C20" s="366">
        <v>3</v>
      </c>
      <c r="D20" s="366"/>
      <c r="E20" s="137">
        <v>4</v>
      </c>
      <c r="F20" s="137">
        <v>5</v>
      </c>
      <c r="G20" s="137">
        <v>6</v>
      </c>
    </row>
    <row r="21" spans="1:12">
      <c r="A21" s="21" t="s">
        <v>49</v>
      </c>
      <c r="B21" s="19" t="s">
        <v>175</v>
      </c>
      <c r="C21" s="447" t="s">
        <v>290</v>
      </c>
      <c r="D21" s="448"/>
      <c r="E21" s="271" t="s">
        <v>19</v>
      </c>
      <c r="F21" s="271" t="s">
        <v>290</v>
      </c>
      <c r="G21" s="456" t="s">
        <v>345</v>
      </c>
      <c r="H21" s="215">
        <v>7</v>
      </c>
      <c r="I21" s="215">
        <v>7</v>
      </c>
      <c r="J21">
        <f>I21/H21</f>
        <v>1</v>
      </c>
      <c r="K21">
        <v>100</v>
      </c>
      <c r="L21" s="216">
        <f>J21*K21</f>
        <v>100</v>
      </c>
    </row>
    <row r="22" spans="1:12">
      <c r="A22" s="21">
        <v>2</v>
      </c>
      <c r="B22" s="20" t="s">
        <v>176</v>
      </c>
      <c r="C22" s="447" t="s">
        <v>291</v>
      </c>
      <c r="D22" s="448"/>
      <c r="E22" s="146" t="s">
        <v>19</v>
      </c>
      <c r="F22" s="271" t="s">
        <v>291</v>
      </c>
      <c r="G22" s="457"/>
      <c r="H22" s="215">
        <v>7.19</v>
      </c>
      <c r="I22" s="215">
        <v>7.19</v>
      </c>
      <c r="J22">
        <f t="shared" ref="J22:J25" si="0">I22/H22</f>
        <v>1</v>
      </c>
      <c r="K22">
        <v>100</v>
      </c>
      <c r="L22" s="216">
        <f t="shared" ref="L22:L25" si="1">J22*K22</f>
        <v>100</v>
      </c>
    </row>
    <row r="23" spans="1:12">
      <c r="A23" s="21">
        <v>3</v>
      </c>
      <c r="B23" s="20" t="s">
        <v>177</v>
      </c>
      <c r="C23" s="345" t="s">
        <v>319</v>
      </c>
      <c r="D23" s="346"/>
      <c r="E23" s="299" t="s">
        <v>19</v>
      </c>
      <c r="F23" s="299" t="s">
        <v>319</v>
      </c>
      <c r="G23" s="457"/>
      <c r="H23" s="215">
        <v>29</v>
      </c>
      <c r="I23" s="215">
        <v>13.05</v>
      </c>
      <c r="J23">
        <f t="shared" si="0"/>
        <v>0.45</v>
      </c>
      <c r="K23">
        <v>100</v>
      </c>
      <c r="L23" s="216">
        <f t="shared" si="1"/>
        <v>45</v>
      </c>
    </row>
    <row r="24" spans="1:12">
      <c r="A24" s="21">
        <v>4</v>
      </c>
      <c r="B24" s="20" t="s">
        <v>178</v>
      </c>
      <c r="C24" s="460" t="s">
        <v>320</v>
      </c>
      <c r="D24" s="448"/>
      <c r="E24" s="299" t="s">
        <v>368</v>
      </c>
      <c r="F24" s="299" t="s">
        <v>369</v>
      </c>
      <c r="G24" s="457"/>
      <c r="H24" s="215">
        <v>29</v>
      </c>
      <c r="I24" s="215"/>
      <c r="J24">
        <f t="shared" si="0"/>
        <v>0</v>
      </c>
      <c r="K24">
        <v>100</v>
      </c>
      <c r="L24" s="216">
        <f t="shared" si="1"/>
        <v>0</v>
      </c>
    </row>
    <row r="25" spans="1:12">
      <c r="A25" s="21">
        <v>5</v>
      </c>
      <c r="B25" s="20" t="s">
        <v>179</v>
      </c>
      <c r="C25" s="460" t="s">
        <v>19</v>
      </c>
      <c r="D25" s="448"/>
      <c r="E25" s="146" t="s">
        <v>19</v>
      </c>
      <c r="F25" s="146" t="s">
        <v>19</v>
      </c>
      <c r="G25" s="457"/>
      <c r="H25" s="215">
        <v>17.75</v>
      </c>
      <c r="I25" s="215"/>
      <c r="J25">
        <f t="shared" si="0"/>
        <v>0</v>
      </c>
      <c r="K25">
        <v>100</v>
      </c>
      <c r="L25" s="216">
        <f t="shared" si="1"/>
        <v>0</v>
      </c>
    </row>
    <row r="26" spans="1:12">
      <c r="A26" s="21">
        <v>6</v>
      </c>
      <c r="B26" s="144" t="s">
        <v>180</v>
      </c>
      <c r="C26" s="460" t="s">
        <v>19</v>
      </c>
      <c r="D26" s="448"/>
      <c r="E26" s="146" t="s">
        <v>19</v>
      </c>
      <c r="F26" s="146" t="s">
        <v>19</v>
      </c>
      <c r="G26" s="457"/>
      <c r="H26" s="215">
        <v>17.75</v>
      </c>
      <c r="I26" s="215"/>
      <c r="J26">
        <f t="shared" ref="J26:J33" si="2">I26/H26</f>
        <v>0</v>
      </c>
      <c r="K26">
        <v>100</v>
      </c>
      <c r="L26" s="216">
        <f t="shared" ref="L26:L33" si="3">J26*K26</f>
        <v>0</v>
      </c>
    </row>
    <row r="27" spans="1:12">
      <c r="A27" s="21">
        <v>7</v>
      </c>
      <c r="B27" s="20" t="s">
        <v>181</v>
      </c>
      <c r="C27" s="461" t="s">
        <v>294</v>
      </c>
      <c r="D27" s="462"/>
      <c r="E27" s="284" t="s">
        <v>19</v>
      </c>
      <c r="F27" s="274" t="s">
        <v>294</v>
      </c>
      <c r="G27" s="457"/>
      <c r="H27" s="215">
        <v>40</v>
      </c>
      <c r="I27" s="215">
        <v>29</v>
      </c>
      <c r="J27">
        <f t="shared" si="2"/>
        <v>0.72499999999999998</v>
      </c>
      <c r="K27">
        <v>100</v>
      </c>
      <c r="L27" s="216">
        <f t="shared" si="3"/>
        <v>72.5</v>
      </c>
    </row>
    <row r="28" spans="1:12">
      <c r="A28" s="21">
        <v>8</v>
      </c>
      <c r="B28" s="20" t="s">
        <v>182</v>
      </c>
      <c r="C28" s="447" t="s">
        <v>284</v>
      </c>
      <c r="D28" s="448"/>
      <c r="E28" s="271" t="s">
        <v>19</v>
      </c>
      <c r="F28" s="271" t="s">
        <v>284</v>
      </c>
      <c r="G28" s="457"/>
      <c r="H28" s="215">
        <v>4</v>
      </c>
      <c r="I28" s="215">
        <v>4</v>
      </c>
      <c r="J28">
        <f t="shared" si="2"/>
        <v>1</v>
      </c>
      <c r="K28">
        <v>100</v>
      </c>
      <c r="L28" s="216">
        <f t="shared" si="3"/>
        <v>100</v>
      </c>
    </row>
    <row r="29" spans="1:12">
      <c r="A29" s="21">
        <v>9</v>
      </c>
      <c r="B29" s="20" t="s">
        <v>183</v>
      </c>
      <c r="C29" s="447" t="s">
        <v>292</v>
      </c>
      <c r="D29" s="448"/>
      <c r="E29" s="146" t="s">
        <v>19</v>
      </c>
      <c r="F29" s="271" t="s">
        <v>292</v>
      </c>
      <c r="G29" s="457"/>
      <c r="H29" s="215">
        <v>2</v>
      </c>
      <c r="I29" s="215">
        <v>2</v>
      </c>
      <c r="J29">
        <f t="shared" si="2"/>
        <v>1</v>
      </c>
      <c r="K29">
        <v>100</v>
      </c>
      <c r="L29" s="216">
        <f t="shared" si="3"/>
        <v>100</v>
      </c>
    </row>
    <row r="30" spans="1:12">
      <c r="A30" s="21">
        <v>10</v>
      </c>
      <c r="B30" s="20" t="s">
        <v>184</v>
      </c>
      <c r="C30" s="447" t="s">
        <v>321</v>
      </c>
      <c r="D30" s="448"/>
      <c r="E30" s="298" t="s">
        <v>19</v>
      </c>
      <c r="F30" s="298" t="s">
        <v>321</v>
      </c>
      <c r="G30" s="457"/>
      <c r="H30" s="215">
        <v>140</v>
      </c>
      <c r="I30" s="215"/>
      <c r="J30">
        <f t="shared" si="2"/>
        <v>0</v>
      </c>
      <c r="K30">
        <v>100</v>
      </c>
      <c r="L30" s="216">
        <f t="shared" si="3"/>
        <v>0</v>
      </c>
    </row>
    <row r="31" spans="1:12">
      <c r="A31" s="21">
        <v>11</v>
      </c>
      <c r="B31" s="20" t="s">
        <v>185</v>
      </c>
      <c r="C31" s="447" t="s">
        <v>295</v>
      </c>
      <c r="D31" s="448"/>
      <c r="E31" s="298" t="s">
        <v>19</v>
      </c>
      <c r="F31" s="273" t="s">
        <v>295</v>
      </c>
      <c r="G31" s="457"/>
      <c r="H31" s="215">
        <v>60</v>
      </c>
      <c r="I31" s="215"/>
      <c r="J31">
        <f t="shared" si="2"/>
        <v>0</v>
      </c>
      <c r="K31">
        <v>100</v>
      </c>
      <c r="L31" s="216">
        <f t="shared" si="3"/>
        <v>0</v>
      </c>
    </row>
    <row r="32" spans="1:12">
      <c r="A32" s="21">
        <v>12</v>
      </c>
      <c r="B32" s="20" t="s">
        <v>186</v>
      </c>
      <c r="C32" s="447" t="s">
        <v>322</v>
      </c>
      <c r="D32" s="448"/>
      <c r="E32" s="298" t="s">
        <v>19</v>
      </c>
      <c r="F32" s="298" t="s">
        <v>322</v>
      </c>
      <c r="G32" s="457"/>
      <c r="H32" s="215">
        <v>50</v>
      </c>
      <c r="I32" s="215"/>
      <c r="J32">
        <f t="shared" si="2"/>
        <v>0</v>
      </c>
      <c r="K32">
        <v>100</v>
      </c>
      <c r="L32" s="216">
        <f t="shared" si="3"/>
        <v>0</v>
      </c>
    </row>
    <row r="33" spans="1:12">
      <c r="A33" s="21">
        <v>13</v>
      </c>
      <c r="B33" s="20" t="s">
        <v>187</v>
      </c>
      <c r="C33" s="447" t="s">
        <v>293</v>
      </c>
      <c r="D33" s="448"/>
      <c r="E33" s="271" t="s">
        <v>19</v>
      </c>
      <c r="F33" s="271" t="s">
        <v>293</v>
      </c>
      <c r="G33" s="458"/>
      <c r="H33" s="215">
        <v>29</v>
      </c>
      <c r="I33" s="215">
        <v>29</v>
      </c>
      <c r="J33">
        <f t="shared" si="2"/>
        <v>1</v>
      </c>
      <c r="K33">
        <v>100</v>
      </c>
      <c r="L33" s="216">
        <f t="shared" si="3"/>
        <v>100</v>
      </c>
    </row>
    <row r="34" spans="1:12" s="31" customFormat="1">
      <c r="A34" s="64"/>
      <c r="B34" s="53" t="s">
        <v>35</v>
      </c>
      <c r="C34" s="463">
        <v>0.69</v>
      </c>
      <c r="D34" s="464"/>
      <c r="E34" s="464"/>
      <c r="F34" s="465"/>
      <c r="G34" s="466">
        <v>1396.6</v>
      </c>
      <c r="L34" s="217">
        <f>SUM(L21:L33)</f>
        <v>617.5</v>
      </c>
    </row>
    <row r="35" spans="1:12" ht="6.75" customHeight="1">
      <c r="A35" s="135"/>
      <c r="B35" s="140"/>
      <c r="C35" s="140"/>
      <c r="D35" s="135"/>
      <c r="E35" s="135"/>
      <c r="F35" s="135"/>
      <c r="G35" s="467"/>
      <c r="I35" s="264">
        <v>0.87</v>
      </c>
    </row>
    <row r="36" spans="1:12" ht="12.75" customHeight="1">
      <c r="A36" s="135"/>
      <c r="B36" s="422" t="s">
        <v>39</v>
      </c>
      <c r="C36" s="422"/>
      <c r="D36" s="422"/>
      <c r="E36" s="422"/>
      <c r="F36" s="422"/>
      <c r="G36" s="467"/>
      <c r="I36" s="264">
        <v>0.87</v>
      </c>
      <c r="L36">
        <f>L34/7</f>
        <v>88.214285714285708</v>
      </c>
    </row>
    <row r="37" spans="1:12" ht="42.75">
      <c r="A37" s="141" t="s">
        <v>13</v>
      </c>
      <c r="B37" s="141" t="s">
        <v>21</v>
      </c>
      <c r="C37" s="362" t="s">
        <v>22</v>
      </c>
      <c r="D37" s="363"/>
      <c r="E37" s="143" t="s">
        <v>193</v>
      </c>
      <c r="F37" s="141" t="s">
        <v>23</v>
      </c>
      <c r="G37" s="10"/>
    </row>
    <row r="38" spans="1:12" s="31" customFormat="1">
      <c r="A38" s="64" t="s">
        <v>189</v>
      </c>
      <c r="B38" s="277" t="s">
        <v>107</v>
      </c>
      <c r="E38" s="134">
        <v>1485.69</v>
      </c>
      <c r="F38" s="142"/>
      <c r="G38" s="65"/>
    </row>
    <row r="39" spans="1:12" s="31" customFormat="1">
      <c r="A39" s="64" t="s">
        <v>188</v>
      </c>
      <c r="B39" s="277" t="s">
        <v>106</v>
      </c>
      <c r="C39" s="359" t="s">
        <v>296</v>
      </c>
      <c r="D39" s="360"/>
      <c r="E39" s="134">
        <v>75</v>
      </c>
      <c r="F39" s="142"/>
      <c r="G39" s="65"/>
    </row>
    <row r="40" spans="1:12" s="31" customFormat="1">
      <c r="A40" s="64" t="s">
        <v>190</v>
      </c>
      <c r="B40" s="29"/>
      <c r="C40" s="359" t="s">
        <v>297</v>
      </c>
      <c r="D40" s="360"/>
      <c r="E40" s="134">
        <v>75</v>
      </c>
      <c r="F40" s="142"/>
      <c r="G40" s="65"/>
    </row>
    <row r="41" spans="1:12" s="31" customFormat="1">
      <c r="A41" s="64"/>
      <c r="B41" s="29"/>
      <c r="C41" s="318"/>
      <c r="D41" s="319"/>
      <c r="E41" s="317">
        <v>56.9</v>
      </c>
      <c r="F41" s="320"/>
      <c r="G41" s="65"/>
    </row>
    <row r="42" spans="1:12">
      <c r="A42" s="133"/>
      <c r="B42" s="24" t="s">
        <v>253</v>
      </c>
      <c r="C42" s="353"/>
      <c r="D42" s="354"/>
      <c r="E42" s="282">
        <f>SUM(E38:E41)</f>
        <v>1692.5900000000001</v>
      </c>
      <c r="F42" s="142"/>
      <c r="G42" s="135"/>
    </row>
    <row r="43" spans="1:12" ht="8.25" customHeight="1">
      <c r="A43" s="61"/>
      <c r="B43" s="13"/>
      <c r="C43" s="138"/>
      <c r="D43" s="61"/>
      <c r="E43" s="14"/>
      <c r="F43" s="12"/>
      <c r="G43" s="135"/>
    </row>
    <row r="44" spans="1:12" ht="18.75">
      <c r="A44" s="135"/>
      <c r="B44" s="16" t="s">
        <v>40</v>
      </c>
      <c r="C44" s="387" t="s">
        <v>241</v>
      </c>
      <c r="D44" s="387"/>
      <c r="E44" s="135"/>
      <c r="F44" s="135"/>
      <c r="G44" s="135"/>
    </row>
    <row r="45" spans="1:12">
      <c r="A45" s="135"/>
      <c r="B45" s="135" t="s">
        <v>41</v>
      </c>
      <c r="C45" s="379"/>
      <c r="D45" s="379"/>
      <c r="E45" s="379"/>
      <c r="F45" s="135" t="s">
        <v>41</v>
      </c>
      <c r="G45" s="135"/>
    </row>
    <row r="46" spans="1:12">
      <c r="A46" s="135"/>
      <c r="B46" s="135" t="s">
        <v>24</v>
      </c>
      <c r="C46" s="379"/>
      <c r="D46" s="379"/>
      <c r="E46" s="135"/>
      <c r="F46" s="135" t="s">
        <v>25</v>
      </c>
      <c r="G46" s="135"/>
    </row>
    <row r="47" spans="1:12">
      <c r="A47" s="135"/>
      <c r="B47" s="135" t="s">
        <v>191</v>
      </c>
      <c r="C47" s="379"/>
      <c r="D47" s="379"/>
      <c r="E47" s="135"/>
      <c r="F47" s="193" t="s">
        <v>240</v>
      </c>
      <c r="G47" s="135"/>
    </row>
    <row r="48" spans="1:12" s="1" customFormat="1">
      <c r="A48" s="135"/>
      <c r="B48" s="135"/>
      <c r="C48" s="379"/>
      <c r="D48" s="379"/>
      <c r="E48" s="135"/>
      <c r="F48" s="135"/>
      <c r="G48" s="135"/>
    </row>
    <row r="49" spans="1:8">
      <c r="A49" s="135"/>
      <c r="B49" s="140"/>
      <c r="C49" s="379"/>
      <c r="D49" s="379"/>
      <c r="E49" s="135"/>
      <c r="F49" s="135"/>
      <c r="G49" s="135"/>
    </row>
    <row r="50" spans="1:8" s="62" customFormat="1" ht="15" customHeight="1">
      <c r="A50" s="61"/>
      <c r="B50" s="132" t="s">
        <v>90</v>
      </c>
      <c r="C50" s="374" t="s">
        <v>96</v>
      </c>
      <c r="D50" s="374"/>
      <c r="E50" s="374"/>
      <c r="F50" s="375" t="s">
        <v>98</v>
      </c>
      <c r="G50" s="374"/>
    </row>
    <row r="51" spans="1:8" s="62" customFormat="1">
      <c r="A51" s="61"/>
      <c r="B51" s="132" t="s">
        <v>94</v>
      </c>
      <c r="C51" s="374" t="s">
        <v>97</v>
      </c>
      <c r="D51" s="374"/>
      <c r="E51" s="374"/>
      <c r="F51" s="374" t="s">
        <v>97</v>
      </c>
      <c r="G51" s="374"/>
      <c r="H51" s="61"/>
    </row>
    <row r="52" spans="1:8" s="62" customFormat="1">
      <c r="A52" s="61"/>
      <c r="B52" s="132" t="s">
        <v>95</v>
      </c>
      <c r="C52" s="374" t="s">
        <v>95</v>
      </c>
      <c r="D52" s="374"/>
      <c r="E52" s="374"/>
      <c r="F52" s="374" t="s">
        <v>95</v>
      </c>
      <c r="G52" s="374"/>
      <c r="H52" s="61"/>
    </row>
    <row r="53" spans="1:8" ht="9" customHeight="1">
      <c r="A53" s="135"/>
      <c r="B53" s="140"/>
      <c r="C53" s="411"/>
      <c r="D53" s="411"/>
      <c r="E53" s="411"/>
      <c r="F53" s="411"/>
      <c r="G53" s="135"/>
    </row>
    <row r="54" spans="1:8" ht="30">
      <c r="A54" s="135"/>
      <c r="B54" s="29" t="s">
        <v>62</v>
      </c>
      <c r="C54" s="380"/>
      <c r="D54" s="380"/>
      <c r="E54" s="380"/>
      <c r="F54" s="380"/>
      <c r="G54" s="380"/>
    </row>
    <row r="55" spans="1:8">
      <c r="A55" s="135"/>
      <c r="B55" s="59" t="s">
        <v>26</v>
      </c>
      <c r="C55" s="381" t="s">
        <v>375</v>
      </c>
      <c r="D55" s="382"/>
      <c r="E55" s="382"/>
      <c r="F55" s="382"/>
      <c r="G55" s="383"/>
    </row>
    <row r="56" spans="1:8">
      <c r="A56" s="135"/>
      <c r="B56" s="59" t="s">
        <v>27</v>
      </c>
      <c r="C56" s="381" t="s">
        <v>51</v>
      </c>
      <c r="D56" s="382"/>
      <c r="E56" s="382"/>
      <c r="F56" s="382"/>
      <c r="G56" s="383"/>
    </row>
    <row r="57" spans="1:8">
      <c r="A57" s="135"/>
      <c r="B57" s="59" t="s">
        <v>28</v>
      </c>
      <c r="C57" s="381"/>
      <c r="D57" s="382"/>
      <c r="E57" s="382"/>
      <c r="F57" s="382"/>
      <c r="G57" s="383"/>
    </row>
    <row r="58" spans="1:8">
      <c r="A58" s="135"/>
      <c r="B58" s="59" t="s">
        <v>29</v>
      </c>
      <c r="C58" s="381" t="s">
        <v>52</v>
      </c>
      <c r="D58" s="382"/>
      <c r="E58" s="382"/>
      <c r="F58" s="382"/>
      <c r="G58" s="383"/>
    </row>
    <row r="59" spans="1:8">
      <c r="A59" s="135"/>
      <c r="B59" s="59" t="s">
        <v>30</v>
      </c>
      <c r="C59" s="380"/>
      <c r="D59" s="380"/>
      <c r="E59" s="380"/>
      <c r="F59" s="380"/>
      <c r="G59" s="380"/>
    </row>
    <row r="60" spans="1:8">
      <c r="A60" s="135"/>
      <c r="B60" s="140"/>
      <c r="C60" s="140"/>
      <c r="D60" s="135"/>
      <c r="E60" s="135"/>
      <c r="F60" s="135"/>
      <c r="G60" s="135"/>
    </row>
    <row r="61" spans="1:8">
      <c r="A61" s="15"/>
      <c r="B61" s="140"/>
      <c r="C61" s="140"/>
      <c r="D61" s="135"/>
      <c r="E61" s="135"/>
      <c r="F61" s="135"/>
      <c r="G61" s="135"/>
    </row>
  </sheetData>
  <mergeCells count="61">
    <mergeCell ref="G34:G36"/>
    <mergeCell ref="C57:G57"/>
    <mergeCell ref="C58:G58"/>
    <mergeCell ref="C59:G59"/>
    <mergeCell ref="C28:D28"/>
    <mergeCell ref="C29:D29"/>
    <mergeCell ref="C30:D30"/>
    <mergeCell ref="C31:D31"/>
    <mergeCell ref="C32:D32"/>
    <mergeCell ref="C33:D33"/>
    <mergeCell ref="C52:E52"/>
    <mergeCell ref="F52:G52"/>
    <mergeCell ref="C53:F53"/>
    <mergeCell ref="C54:G54"/>
    <mergeCell ref="C55:G55"/>
    <mergeCell ref="C56:G56"/>
    <mergeCell ref="C42:D42"/>
    <mergeCell ref="C44:D44"/>
    <mergeCell ref="C50:E50"/>
    <mergeCell ref="F50:G50"/>
    <mergeCell ref="C51:E51"/>
    <mergeCell ref="F51:G51"/>
    <mergeCell ref="C45:E45"/>
    <mergeCell ref="C46:D46"/>
    <mergeCell ref="C47:D47"/>
    <mergeCell ref="C48:D48"/>
    <mergeCell ref="C49:D49"/>
    <mergeCell ref="C40:D40"/>
    <mergeCell ref="C20:D20"/>
    <mergeCell ref="C21:D21"/>
    <mergeCell ref="C22:D22"/>
    <mergeCell ref="C23:D23"/>
    <mergeCell ref="C24:D24"/>
    <mergeCell ref="C25:D25"/>
    <mergeCell ref="C26:D26"/>
    <mergeCell ref="C27:D27"/>
    <mergeCell ref="C37:D37"/>
    <mergeCell ref="C39:D39"/>
    <mergeCell ref="B36:F36"/>
    <mergeCell ref="C34:F34"/>
    <mergeCell ref="A18:A19"/>
    <mergeCell ref="B18:B19"/>
    <mergeCell ref="C18:F18"/>
    <mergeCell ref="G18:G19"/>
    <mergeCell ref="C19:D19"/>
    <mergeCell ref="G21:G33"/>
    <mergeCell ref="D13:G13"/>
    <mergeCell ref="A1:G1"/>
    <mergeCell ref="A2:G2"/>
    <mergeCell ref="D4:G4"/>
    <mergeCell ref="D5:G5"/>
    <mergeCell ref="D6:G6"/>
    <mergeCell ref="D7:G7"/>
    <mergeCell ref="D8:G8"/>
    <mergeCell ref="D9:G9"/>
    <mergeCell ref="D10:G10"/>
    <mergeCell ref="D11:G11"/>
    <mergeCell ref="D12:G12"/>
    <mergeCell ref="D14:G14"/>
    <mergeCell ref="D15:G15"/>
    <mergeCell ref="D16:G16"/>
  </mergeCells>
  <printOptions horizontalCentered="1" gridLines="1"/>
  <pageMargins left="0.7" right="0.45" top="0.7" bottom="0.5" header="0.3" footer="0.3"/>
  <pageSetup paperSize="9" scale="7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L64"/>
  <sheetViews>
    <sheetView view="pageBreakPreview" topLeftCell="A31" zoomScale="115" zoomScaleSheetLayoutView="115" workbookViewId="0">
      <selection activeCell="C58" sqref="C58:G58"/>
    </sheetView>
  </sheetViews>
  <sheetFormatPr defaultRowHeight="15"/>
  <cols>
    <col min="1" max="1" width="4.7109375" customWidth="1"/>
    <col min="2" max="2" width="45.28515625" customWidth="1"/>
    <col min="3" max="3" width="10.28515625" customWidth="1"/>
    <col min="5" max="5" width="15" customWidth="1"/>
    <col min="6" max="6" width="19.28515625" customWidth="1"/>
    <col min="7" max="7" width="17.85546875" customWidth="1"/>
    <col min="8" max="8" width="9.28515625" bestFit="1" customWidth="1"/>
  </cols>
  <sheetData>
    <row r="1" spans="1:9">
      <c r="A1" s="372" t="s">
        <v>0</v>
      </c>
      <c r="B1" s="372"/>
      <c r="C1" s="372"/>
      <c r="D1" s="372"/>
      <c r="E1" s="372"/>
      <c r="F1" s="372"/>
      <c r="G1" s="372"/>
    </row>
    <row r="2" spans="1:9" s="1" customFormat="1" ht="35.25" customHeight="1">
      <c r="A2" s="373" t="s">
        <v>350</v>
      </c>
      <c r="B2" s="373"/>
      <c r="C2" s="373"/>
      <c r="D2" s="373"/>
      <c r="E2" s="373"/>
      <c r="F2" s="373"/>
      <c r="G2" s="373"/>
      <c r="H2" s="8"/>
      <c r="I2" s="8"/>
    </row>
    <row r="3" spans="1:9" ht="18.75">
      <c r="A3" s="1"/>
      <c r="B3" s="16" t="s">
        <v>36</v>
      </c>
      <c r="C3" s="5"/>
      <c r="D3" s="121"/>
      <c r="E3" s="121"/>
      <c r="F3" s="121"/>
      <c r="G3" s="121"/>
    </row>
    <row r="4" spans="1:9" ht="28.5" customHeight="1">
      <c r="A4" s="121">
        <v>1</v>
      </c>
      <c r="B4" s="128" t="s">
        <v>1</v>
      </c>
      <c r="C4" s="121" t="s">
        <v>2</v>
      </c>
      <c r="D4" s="344" t="s">
        <v>148</v>
      </c>
      <c r="E4" s="344"/>
      <c r="F4" s="344"/>
      <c r="G4" s="344"/>
    </row>
    <row r="5" spans="1:9">
      <c r="A5" s="121">
        <v>2</v>
      </c>
      <c r="B5" s="128" t="s">
        <v>3</v>
      </c>
      <c r="C5" s="121"/>
      <c r="D5" s="482"/>
      <c r="E5" s="482"/>
      <c r="F5" s="482"/>
      <c r="G5" s="482"/>
    </row>
    <row r="6" spans="1:9">
      <c r="A6" s="121"/>
      <c r="B6" s="6" t="s">
        <v>99</v>
      </c>
      <c r="C6" s="121" t="s">
        <v>2</v>
      </c>
      <c r="D6" s="344" t="s">
        <v>4</v>
      </c>
      <c r="E6" s="344"/>
      <c r="F6" s="344"/>
      <c r="G6" s="344"/>
    </row>
    <row r="7" spans="1:9">
      <c r="A7" s="121"/>
      <c r="B7" s="6" t="s">
        <v>5</v>
      </c>
      <c r="C7" s="121" t="s">
        <v>2</v>
      </c>
      <c r="D7" s="344" t="s">
        <v>149</v>
      </c>
      <c r="E7" s="344"/>
      <c r="F7" s="344"/>
      <c r="G7" s="344"/>
    </row>
    <row r="8" spans="1:9">
      <c r="A8" s="121">
        <v>3</v>
      </c>
      <c r="B8" s="128" t="s">
        <v>6</v>
      </c>
      <c r="C8" s="121" t="s">
        <v>2</v>
      </c>
      <c r="D8" s="344" t="s">
        <v>150</v>
      </c>
      <c r="E8" s="344"/>
      <c r="F8" s="344"/>
      <c r="G8" s="344"/>
    </row>
    <row r="9" spans="1:9">
      <c r="A9" s="121">
        <v>4</v>
      </c>
      <c r="B9" s="128" t="s">
        <v>7</v>
      </c>
      <c r="C9" s="121" t="s">
        <v>2</v>
      </c>
      <c r="D9" s="344" t="s">
        <v>151</v>
      </c>
      <c r="E9" s="344"/>
      <c r="F9" s="344"/>
      <c r="G9" s="344"/>
    </row>
    <row r="10" spans="1:9" ht="15" customHeight="1">
      <c r="A10" s="121">
        <v>5</v>
      </c>
      <c r="B10" s="128" t="s">
        <v>8</v>
      </c>
      <c r="C10" s="121" t="s">
        <v>2</v>
      </c>
      <c r="D10" s="344" t="s">
        <v>152</v>
      </c>
      <c r="E10" s="344"/>
      <c r="F10" s="344"/>
      <c r="G10" s="344"/>
    </row>
    <row r="11" spans="1:9" ht="30" customHeight="1">
      <c r="A11" s="121">
        <v>6</v>
      </c>
      <c r="B11" s="117" t="s">
        <v>9</v>
      </c>
      <c r="C11" s="121" t="s">
        <v>2</v>
      </c>
      <c r="D11" s="433" t="s">
        <v>239</v>
      </c>
      <c r="E11" s="344"/>
      <c r="F11" s="344"/>
      <c r="G11" s="344"/>
    </row>
    <row r="12" spans="1:9" ht="14.25" customHeight="1">
      <c r="A12" s="121">
        <v>7</v>
      </c>
      <c r="B12" s="117" t="s">
        <v>31</v>
      </c>
      <c r="C12" s="121" t="s">
        <v>2</v>
      </c>
      <c r="D12" s="344" t="s">
        <v>43</v>
      </c>
      <c r="E12" s="344"/>
      <c r="F12" s="344"/>
      <c r="G12" s="344"/>
    </row>
    <row r="13" spans="1:9" ht="29.25" customHeight="1">
      <c r="A13" s="121">
        <v>8</v>
      </c>
      <c r="B13" s="117" t="s">
        <v>10</v>
      </c>
      <c r="C13" s="121" t="s">
        <v>2</v>
      </c>
      <c r="D13" s="344" t="s">
        <v>43</v>
      </c>
      <c r="E13" s="344"/>
      <c r="F13" s="344"/>
      <c r="G13" s="344"/>
    </row>
    <row r="14" spans="1:9" ht="15" customHeight="1">
      <c r="A14" s="121">
        <v>9</v>
      </c>
      <c r="B14" s="117" t="s">
        <v>20</v>
      </c>
      <c r="C14" s="121" t="s">
        <v>2</v>
      </c>
      <c r="D14" s="341" t="s">
        <v>238</v>
      </c>
      <c r="E14" s="341"/>
      <c r="F14" s="341"/>
      <c r="G14" s="341"/>
    </row>
    <row r="15" spans="1:9" ht="15" customHeight="1">
      <c r="A15" s="121">
        <v>10</v>
      </c>
      <c r="B15" s="117" t="s">
        <v>11</v>
      </c>
      <c r="C15" s="121" t="s">
        <v>2</v>
      </c>
      <c r="D15" s="344" t="s">
        <v>334</v>
      </c>
      <c r="E15" s="344"/>
      <c r="F15" s="344"/>
      <c r="G15" s="344"/>
    </row>
    <row r="16" spans="1:9" ht="30" customHeight="1">
      <c r="A16" s="121">
        <v>11</v>
      </c>
      <c r="B16" s="117" t="s">
        <v>37</v>
      </c>
      <c r="C16" s="121" t="s">
        <v>2</v>
      </c>
      <c r="D16" s="344" t="s">
        <v>38</v>
      </c>
      <c r="E16" s="344"/>
      <c r="F16" s="344"/>
      <c r="G16" s="344"/>
    </row>
    <row r="17" spans="1:12" ht="18.75">
      <c r="A17" s="65"/>
      <c r="B17" s="17" t="s">
        <v>12</v>
      </c>
      <c r="C17" s="126"/>
      <c r="D17" s="65"/>
      <c r="E17" s="1"/>
      <c r="F17" s="65"/>
      <c r="G17" s="65"/>
    </row>
    <row r="18" spans="1:12">
      <c r="A18" s="339" t="s">
        <v>13</v>
      </c>
      <c r="B18" s="339" t="s">
        <v>14</v>
      </c>
      <c r="C18" s="366" t="s">
        <v>15</v>
      </c>
      <c r="D18" s="366"/>
      <c r="E18" s="366"/>
      <c r="F18" s="366"/>
      <c r="G18" s="342" t="s">
        <v>18</v>
      </c>
    </row>
    <row r="19" spans="1:12" ht="28.5">
      <c r="A19" s="340"/>
      <c r="B19" s="340"/>
      <c r="C19" s="366" t="s">
        <v>16</v>
      </c>
      <c r="D19" s="366"/>
      <c r="E19" s="118" t="s">
        <v>17</v>
      </c>
      <c r="F19" s="118" t="s">
        <v>34</v>
      </c>
      <c r="G19" s="343"/>
    </row>
    <row r="20" spans="1:12">
      <c r="A20" s="127">
        <v>1</v>
      </c>
      <c r="B20" s="127">
        <v>2</v>
      </c>
      <c r="C20" s="366">
        <v>3</v>
      </c>
      <c r="D20" s="366"/>
      <c r="E20" s="118">
        <v>4</v>
      </c>
      <c r="F20" s="118">
        <v>5</v>
      </c>
      <c r="G20" s="479" t="s">
        <v>335</v>
      </c>
    </row>
    <row r="21" spans="1:12" ht="13.5" customHeight="1">
      <c r="A21" s="21" t="s">
        <v>49</v>
      </c>
      <c r="B21" s="19" t="s">
        <v>153</v>
      </c>
      <c r="C21" s="447" t="s">
        <v>288</v>
      </c>
      <c r="D21" s="473"/>
      <c r="E21" s="255" t="s">
        <v>19</v>
      </c>
      <c r="F21" s="272" t="s">
        <v>288</v>
      </c>
      <c r="G21" s="480"/>
      <c r="H21" s="483"/>
      <c r="I21" s="215"/>
      <c r="L21" s="216"/>
    </row>
    <row r="22" spans="1:12">
      <c r="A22" s="21">
        <v>2</v>
      </c>
      <c r="B22" s="19" t="s">
        <v>154</v>
      </c>
      <c r="C22" s="447" t="s">
        <v>288</v>
      </c>
      <c r="D22" s="473"/>
      <c r="E22" s="257" t="s">
        <v>19</v>
      </c>
      <c r="F22" s="272" t="s">
        <v>288</v>
      </c>
      <c r="G22" s="480"/>
      <c r="H22" s="483"/>
      <c r="I22" s="215"/>
      <c r="L22" s="216"/>
    </row>
    <row r="23" spans="1:12">
      <c r="A23" s="21">
        <v>3</v>
      </c>
      <c r="B23" s="26" t="s">
        <v>155</v>
      </c>
      <c r="C23" s="345"/>
      <c r="D23" s="346"/>
      <c r="E23" s="123"/>
      <c r="F23" s="129"/>
      <c r="G23" s="480"/>
      <c r="H23" s="483"/>
      <c r="I23" s="215"/>
      <c r="L23" s="216"/>
    </row>
    <row r="24" spans="1:12">
      <c r="A24" s="21"/>
      <c r="B24" s="19" t="s">
        <v>156</v>
      </c>
      <c r="C24" s="345" t="s">
        <v>288</v>
      </c>
      <c r="D24" s="468"/>
      <c r="E24" s="287" t="s">
        <v>19</v>
      </c>
      <c r="F24" s="287" t="s">
        <v>288</v>
      </c>
      <c r="G24" s="480"/>
      <c r="H24" s="483"/>
      <c r="I24" s="215"/>
      <c r="L24" s="216"/>
    </row>
    <row r="25" spans="1:12" s="31" customFormat="1">
      <c r="A25" s="27"/>
      <c r="B25" s="130" t="s">
        <v>157</v>
      </c>
      <c r="C25" s="345" t="s">
        <v>288</v>
      </c>
      <c r="D25" s="468"/>
      <c r="E25" s="287" t="s">
        <v>19</v>
      </c>
      <c r="F25" s="286" t="s">
        <v>288</v>
      </c>
      <c r="G25" s="480"/>
      <c r="H25" s="215"/>
      <c r="I25" s="215"/>
      <c r="J25"/>
      <c r="K25"/>
      <c r="L25" s="216"/>
    </row>
    <row r="26" spans="1:12" s="31" customFormat="1">
      <c r="A26" s="27">
        <v>4</v>
      </c>
      <c r="B26" s="33" t="s">
        <v>158</v>
      </c>
      <c r="C26" s="475"/>
      <c r="D26" s="476"/>
      <c r="E26" s="288" t="s">
        <v>19</v>
      </c>
      <c r="F26" s="119"/>
      <c r="G26" s="480"/>
      <c r="H26" s="215"/>
      <c r="I26" s="215"/>
      <c r="J26"/>
      <c r="K26"/>
      <c r="L26" s="216"/>
    </row>
    <row r="27" spans="1:12" s="31" customFormat="1">
      <c r="A27" s="27"/>
      <c r="B27" s="130" t="s">
        <v>159</v>
      </c>
      <c r="C27" s="345" t="s">
        <v>301</v>
      </c>
      <c r="D27" s="468"/>
      <c r="E27" s="287" t="s">
        <v>19</v>
      </c>
      <c r="F27" s="286" t="s">
        <v>301</v>
      </c>
      <c r="G27" s="480"/>
      <c r="H27" s="215"/>
      <c r="I27" s="215"/>
      <c r="J27"/>
      <c r="K27"/>
      <c r="L27" s="216"/>
    </row>
    <row r="28" spans="1:12" s="31" customFormat="1">
      <c r="A28" s="27"/>
      <c r="B28" s="218" t="s">
        <v>242</v>
      </c>
      <c r="C28" s="345" t="s">
        <v>126</v>
      </c>
      <c r="D28" s="468"/>
      <c r="E28" s="257" t="s">
        <v>19</v>
      </c>
      <c r="F28" s="270" t="s">
        <v>126</v>
      </c>
      <c r="G28" s="480"/>
      <c r="H28" s="215"/>
      <c r="I28" s="215"/>
      <c r="J28"/>
      <c r="K28"/>
      <c r="L28" s="216"/>
    </row>
    <row r="29" spans="1:12" s="31" customFormat="1">
      <c r="A29" s="27"/>
      <c r="B29" s="203" t="s">
        <v>243</v>
      </c>
      <c r="C29" s="474" t="s">
        <v>19</v>
      </c>
      <c r="D29" s="468"/>
      <c r="E29" s="255" t="s">
        <v>19</v>
      </c>
      <c r="F29" s="124" t="s">
        <v>19</v>
      </c>
      <c r="G29" s="480"/>
      <c r="H29" s="215"/>
      <c r="I29" s="215"/>
      <c r="J29"/>
      <c r="K29"/>
      <c r="L29" s="216"/>
    </row>
    <row r="30" spans="1:12" s="31" customFormat="1">
      <c r="A30" s="27">
        <v>5</v>
      </c>
      <c r="B30" s="33" t="s">
        <v>160</v>
      </c>
      <c r="C30" s="475"/>
      <c r="D30" s="476"/>
      <c r="E30" s="27"/>
      <c r="F30" s="130"/>
      <c r="G30" s="480"/>
      <c r="H30" s="215"/>
      <c r="I30" s="215"/>
      <c r="J30"/>
      <c r="K30"/>
      <c r="L30" s="216"/>
    </row>
    <row r="31" spans="1:12" s="31" customFormat="1">
      <c r="A31" s="27"/>
      <c r="B31" s="130" t="s">
        <v>165</v>
      </c>
      <c r="C31" s="345" t="s">
        <v>289</v>
      </c>
      <c r="D31" s="468"/>
      <c r="E31" s="267" t="s">
        <v>19</v>
      </c>
      <c r="F31" s="269" t="s">
        <v>289</v>
      </c>
      <c r="G31" s="480"/>
      <c r="H31" s="215"/>
      <c r="I31" s="215"/>
      <c r="J31"/>
      <c r="K31"/>
      <c r="L31" s="216"/>
    </row>
    <row r="32" spans="1:12" s="31" customFormat="1">
      <c r="A32" s="27">
        <v>6</v>
      </c>
      <c r="B32" s="33" t="s">
        <v>161</v>
      </c>
      <c r="C32" s="477"/>
      <c r="D32" s="350"/>
      <c r="E32" s="125"/>
      <c r="F32" s="125"/>
      <c r="G32" s="480"/>
      <c r="H32" s="215"/>
      <c r="I32" s="215"/>
      <c r="J32"/>
      <c r="K32"/>
      <c r="L32" s="216"/>
    </row>
    <row r="33" spans="1:12" s="31" customFormat="1">
      <c r="A33" s="27"/>
      <c r="B33" s="130" t="s">
        <v>162</v>
      </c>
      <c r="C33" s="461" t="s">
        <v>323</v>
      </c>
      <c r="D33" s="478"/>
      <c r="E33" s="257" t="s">
        <v>19</v>
      </c>
      <c r="F33" s="301" t="s">
        <v>323</v>
      </c>
      <c r="G33" s="480"/>
      <c r="H33" s="215"/>
      <c r="I33" s="215"/>
      <c r="J33"/>
      <c r="K33"/>
      <c r="L33" s="216"/>
    </row>
    <row r="34" spans="1:12" s="31" customFormat="1">
      <c r="A34" s="27"/>
      <c r="B34" s="130" t="s">
        <v>163</v>
      </c>
      <c r="C34" s="345" t="s">
        <v>302</v>
      </c>
      <c r="D34" s="468"/>
      <c r="E34" s="25" t="s">
        <v>19</v>
      </c>
      <c r="F34" s="25" t="s">
        <v>302</v>
      </c>
      <c r="G34" s="480"/>
      <c r="L34" s="217"/>
    </row>
    <row r="35" spans="1:12" s="31" customFormat="1">
      <c r="A35" s="27">
        <v>7</v>
      </c>
      <c r="B35" s="130" t="s">
        <v>164</v>
      </c>
      <c r="C35" s="469" t="s">
        <v>19</v>
      </c>
      <c r="D35" s="470"/>
      <c r="E35" s="256" t="s">
        <v>19</v>
      </c>
      <c r="F35" s="124" t="s">
        <v>19</v>
      </c>
      <c r="G35" s="481"/>
      <c r="H35"/>
      <c r="I35"/>
      <c r="J35"/>
      <c r="K35"/>
      <c r="L35"/>
    </row>
    <row r="36" spans="1:12" s="31" customFormat="1">
      <c r="A36" s="64"/>
      <c r="B36" s="53" t="s">
        <v>35</v>
      </c>
      <c r="C36" s="417"/>
      <c r="D36" s="418"/>
      <c r="E36" s="151"/>
      <c r="F36" s="312">
        <v>0.99</v>
      </c>
      <c r="G36" s="471">
        <v>1506.07</v>
      </c>
      <c r="H36"/>
      <c r="I36"/>
      <c r="J36"/>
      <c r="K36"/>
      <c r="L36"/>
    </row>
    <row r="37" spans="1:12">
      <c r="A37" s="121"/>
      <c r="B37" s="128"/>
      <c r="C37" s="128"/>
      <c r="D37" s="121"/>
      <c r="E37" s="121"/>
      <c r="F37" s="121"/>
      <c r="G37" s="472"/>
    </row>
    <row r="38" spans="1:12" ht="18.75">
      <c r="A38" s="121"/>
      <c r="B38" s="16" t="s">
        <v>39</v>
      </c>
      <c r="C38" s="128"/>
      <c r="D38" s="121"/>
      <c r="E38" s="121"/>
      <c r="F38" s="121"/>
      <c r="G38" s="472"/>
    </row>
    <row r="39" spans="1:12" ht="28.5">
      <c r="A39" s="127" t="s">
        <v>13</v>
      </c>
      <c r="B39" s="127" t="s">
        <v>21</v>
      </c>
      <c r="C39" s="362" t="s">
        <v>22</v>
      </c>
      <c r="D39" s="363"/>
      <c r="E39" s="127" t="s">
        <v>54</v>
      </c>
      <c r="F39" s="127" t="s">
        <v>23</v>
      </c>
      <c r="G39" s="10"/>
    </row>
    <row r="40" spans="1:12">
      <c r="A40" s="64" t="s">
        <v>45</v>
      </c>
      <c r="B40" s="29" t="s">
        <v>103</v>
      </c>
      <c r="C40" s="359"/>
      <c r="D40" s="360"/>
      <c r="E40" s="210">
        <v>1322.1</v>
      </c>
      <c r="F40" s="211"/>
      <c r="G40" s="10"/>
    </row>
    <row r="41" spans="1:12" s="31" customFormat="1">
      <c r="A41" s="64" t="s">
        <v>46</v>
      </c>
      <c r="B41" s="29" t="s">
        <v>106</v>
      </c>
      <c r="C41" s="359"/>
      <c r="D41" s="360"/>
      <c r="E41" s="210">
        <v>132.24</v>
      </c>
      <c r="F41" s="211"/>
      <c r="G41" s="65"/>
    </row>
    <row r="42" spans="1:12" s="31" customFormat="1">
      <c r="A42" s="64"/>
      <c r="B42" s="29"/>
      <c r="C42" s="307"/>
      <c r="D42" s="308"/>
      <c r="E42" s="306">
        <v>51.73</v>
      </c>
      <c r="F42" s="310"/>
      <c r="G42" s="65"/>
    </row>
    <row r="43" spans="1:12">
      <c r="A43" s="122"/>
      <c r="B43" s="24" t="s">
        <v>252</v>
      </c>
      <c r="C43" s="353" t="s">
        <v>19</v>
      </c>
      <c r="D43" s="354"/>
      <c r="E43" s="268">
        <f>SUM(E40:E42)</f>
        <v>1506.07</v>
      </c>
      <c r="F43" s="131" t="s">
        <v>19</v>
      </c>
      <c r="G43" s="121"/>
    </row>
    <row r="44" spans="1:12">
      <c r="A44" s="61"/>
      <c r="B44" s="13"/>
      <c r="C44" s="116"/>
      <c r="D44" s="61"/>
      <c r="E44" s="208"/>
      <c r="F44" s="61"/>
      <c r="G44" s="121"/>
    </row>
    <row r="45" spans="1:12" ht="18.75">
      <c r="A45" s="121"/>
      <c r="B45" s="16" t="s">
        <v>40</v>
      </c>
      <c r="C45" s="415" t="s">
        <v>47</v>
      </c>
      <c r="D45" s="415"/>
      <c r="E45" s="415"/>
      <c r="F45" s="121"/>
      <c r="G45" s="121"/>
    </row>
    <row r="46" spans="1:12" ht="18.75">
      <c r="A46" s="121"/>
      <c r="B46" s="16"/>
      <c r="C46" s="128"/>
      <c r="D46" s="121"/>
      <c r="E46" s="121"/>
      <c r="F46" s="121"/>
      <c r="G46" s="121"/>
    </row>
    <row r="47" spans="1:12">
      <c r="A47" s="121"/>
      <c r="B47" s="121" t="s">
        <v>41</v>
      </c>
      <c r="C47" s="128"/>
      <c r="D47" s="121"/>
      <c r="E47" s="121"/>
      <c r="F47" s="121" t="s">
        <v>41</v>
      </c>
      <c r="G47" s="121"/>
    </row>
    <row r="48" spans="1:12">
      <c r="A48" s="121"/>
      <c r="B48" s="121" t="s">
        <v>24</v>
      </c>
      <c r="C48" s="128"/>
      <c r="D48" s="121"/>
      <c r="E48" s="121"/>
      <c r="F48" s="121" t="s">
        <v>25</v>
      </c>
      <c r="G48" s="121"/>
    </row>
    <row r="49" spans="1:9">
      <c r="A49" s="121"/>
      <c r="B49" s="135" t="s">
        <v>166</v>
      </c>
      <c r="C49" s="128"/>
      <c r="D49" s="121"/>
      <c r="E49" s="121"/>
      <c r="F49" s="193" t="s">
        <v>240</v>
      </c>
      <c r="G49" s="121"/>
    </row>
    <row r="50" spans="1:9">
      <c r="A50" s="121"/>
      <c r="B50" s="128"/>
      <c r="C50" s="128"/>
      <c r="D50" s="121"/>
      <c r="E50" s="121"/>
      <c r="F50" s="121"/>
      <c r="G50" s="121"/>
    </row>
    <row r="51" spans="1:9" s="1" customFormat="1">
      <c r="A51" s="121"/>
      <c r="B51" s="121"/>
      <c r="C51" s="128"/>
      <c r="D51" s="121"/>
      <c r="E51" s="121"/>
      <c r="F51" s="121"/>
      <c r="G51" s="121"/>
      <c r="H51" s="121"/>
    </row>
    <row r="52" spans="1:9">
      <c r="A52" s="121"/>
      <c r="B52" s="128"/>
      <c r="C52" s="128"/>
      <c r="D52" s="121"/>
      <c r="E52" s="121"/>
      <c r="F52" s="121"/>
      <c r="G52" s="121"/>
    </row>
    <row r="53" spans="1:9" s="62" customFormat="1" ht="15" customHeight="1">
      <c r="A53" s="61"/>
      <c r="B53" s="120" t="s">
        <v>90</v>
      </c>
      <c r="C53" s="374" t="s">
        <v>96</v>
      </c>
      <c r="D53" s="374"/>
      <c r="E53" s="374"/>
      <c r="F53" s="375" t="s">
        <v>98</v>
      </c>
      <c r="G53" s="374"/>
    </row>
    <row r="54" spans="1:9" s="62" customFormat="1">
      <c r="A54" s="61"/>
      <c r="B54" s="120" t="s">
        <v>94</v>
      </c>
      <c r="C54" s="374" t="s">
        <v>97</v>
      </c>
      <c r="D54" s="374"/>
      <c r="E54" s="374"/>
      <c r="F54" s="374" t="s">
        <v>97</v>
      </c>
      <c r="G54" s="374"/>
      <c r="I54" s="61"/>
    </row>
    <row r="55" spans="1:9" s="62" customFormat="1">
      <c r="A55" s="61"/>
      <c r="B55" s="120" t="s">
        <v>95</v>
      </c>
      <c r="C55" s="374" t="s">
        <v>95</v>
      </c>
      <c r="D55" s="374"/>
      <c r="E55" s="374"/>
      <c r="F55" s="374" t="s">
        <v>95</v>
      </c>
      <c r="G55" s="374"/>
      <c r="I55" s="61"/>
    </row>
    <row r="56" spans="1:9" ht="9" customHeight="1">
      <c r="A56" s="121"/>
      <c r="B56" s="128"/>
      <c r="C56" s="411"/>
      <c r="D56" s="411"/>
      <c r="E56" s="411"/>
      <c r="F56" s="411"/>
      <c r="G56" s="121"/>
    </row>
    <row r="57" spans="1:9" ht="30">
      <c r="A57" s="121"/>
      <c r="B57" s="29" t="s">
        <v>62</v>
      </c>
      <c r="C57" s="380"/>
      <c r="D57" s="380"/>
      <c r="E57" s="380"/>
      <c r="F57" s="380"/>
      <c r="G57" s="380"/>
    </row>
    <row r="58" spans="1:9">
      <c r="A58" s="121"/>
      <c r="B58" s="59" t="s">
        <v>26</v>
      </c>
      <c r="C58" s="381" t="s">
        <v>376</v>
      </c>
      <c r="D58" s="382"/>
      <c r="E58" s="382"/>
      <c r="F58" s="382"/>
      <c r="G58" s="383"/>
    </row>
    <row r="59" spans="1:9">
      <c r="A59" s="121"/>
      <c r="B59" s="59" t="s">
        <v>27</v>
      </c>
      <c r="C59" s="381" t="s">
        <v>51</v>
      </c>
      <c r="D59" s="382"/>
      <c r="E59" s="382"/>
      <c r="F59" s="382"/>
      <c r="G59" s="383"/>
    </row>
    <row r="60" spans="1:9">
      <c r="A60" s="121"/>
      <c r="B60" s="59" t="s">
        <v>28</v>
      </c>
      <c r="C60" s="381"/>
      <c r="D60" s="382"/>
      <c r="E60" s="382"/>
      <c r="F60" s="382"/>
      <c r="G60" s="383"/>
    </row>
    <row r="61" spans="1:9">
      <c r="A61" s="121"/>
      <c r="B61" s="59" t="s">
        <v>29</v>
      </c>
      <c r="C61" s="381" t="s">
        <v>52</v>
      </c>
      <c r="D61" s="382"/>
      <c r="E61" s="382"/>
      <c r="F61" s="382"/>
      <c r="G61" s="383"/>
    </row>
    <row r="62" spans="1:9">
      <c r="A62" s="121"/>
      <c r="B62" s="59" t="s">
        <v>30</v>
      </c>
      <c r="C62" s="380"/>
      <c r="D62" s="380"/>
      <c r="E62" s="380"/>
      <c r="F62" s="380"/>
      <c r="G62" s="380"/>
    </row>
    <row r="63" spans="1:9">
      <c r="A63" s="121"/>
      <c r="B63" s="128"/>
      <c r="C63" s="128"/>
      <c r="D63" s="121"/>
      <c r="E63" s="121"/>
      <c r="F63" s="121"/>
      <c r="G63" s="121"/>
    </row>
    <row r="64" spans="1:9">
      <c r="A64" s="15"/>
      <c r="B64" s="128"/>
      <c r="C64" s="128"/>
      <c r="D64" s="121"/>
      <c r="E64" s="121"/>
      <c r="F64" s="121"/>
      <c r="G64" s="121"/>
    </row>
  </sheetData>
  <mergeCells count="58">
    <mergeCell ref="H21:H24"/>
    <mergeCell ref="C40:D40"/>
    <mergeCell ref="D13:G13"/>
    <mergeCell ref="G18:G19"/>
    <mergeCell ref="D8:G8"/>
    <mergeCell ref="D9:G9"/>
    <mergeCell ref="D10:G10"/>
    <mergeCell ref="D11:G11"/>
    <mergeCell ref="D12:G12"/>
    <mergeCell ref="C24:D24"/>
    <mergeCell ref="A1:G1"/>
    <mergeCell ref="A2:G2"/>
    <mergeCell ref="D4:G4"/>
    <mergeCell ref="D6:G6"/>
    <mergeCell ref="D7:G7"/>
    <mergeCell ref="D5:G5"/>
    <mergeCell ref="A18:A19"/>
    <mergeCell ref="B18:B19"/>
    <mergeCell ref="C18:F18"/>
    <mergeCell ref="D14:G14"/>
    <mergeCell ref="C23:D23"/>
    <mergeCell ref="C19:D19"/>
    <mergeCell ref="D15:G15"/>
    <mergeCell ref="D16:G16"/>
    <mergeCell ref="C20:D20"/>
    <mergeCell ref="C21:D21"/>
    <mergeCell ref="F53:G53"/>
    <mergeCell ref="C22:D22"/>
    <mergeCell ref="C54:E54"/>
    <mergeCell ref="F54:G54"/>
    <mergeCell ref="C36:D36"/>
    <mergeCell ref="C39:D39"/>
    <mergeCell ref="C29:D29"/>
    <mergeCell ref="C30:D30"/>
    <mergeCell ref="C31:D31"/>
    <mergeCell ref="C32:D32"/>
    <mergeCell ref="C33:D33"/>
    <mergeCell ref="G20:G35"/>
    <mergeCell ref="C25:D25"/>
    <mergeCell ref="C26:D26"/>
    <mergeCell ref="C27:D27"/>
    <mergeCell ref="C28:D28"/>
    <mergeCell ref="C60:G60"/>
    <mergeCell ref="C61:G61"/>
    <mergeCell ref="C62:G62"/>
    <mergeCell ref="C34:D34"/>
    <mergeCell ref="C35:D35"/>
    <mergeCell ref="C55:E55"/>
    <mergeCell ref="F55:G55"/>
    <mergeCell ref="C56:F56"/>
    <mergeCell ref="C57:G57"/>
    <mergeCell ref="C58:G58"/>
    <mergeCell ref="C59:G59"/>
    <mergeCell ref="C41:D41"/>
    <mergeCell ref="C43:D43"/>
    <mergeCell ref="C45:E45"/>
    <mergeCell ref="G36:G38"/>
    <mergeCell ref="C53:E53"/>
  </mergeCells>
  <printOptions horizontalCentered="1" gridLines="1"/>
  <pageMargins left="0.7" right="0.7" top="0.75" bottom="0.5" header="0.3" footer="0.3"/>
  <pageSetup paperSize="9" scale="7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L56"/>
  <sheetViews>
    <sheetView view="pageBreakPreview" topLeftCell="A34" zoomScaleSheetLayoutView="100" workbookViewId="0">
      <pane ySplit="4815"/>
      <selection activeCell="M8" sqref="M8"/>
      <selection pane="bottomLeft" activeCell="J3" sqref="J3"/>
    </sheetView>
  </sheetViews>
  <sheetFormatPr defaultRowHeight="15"/>
  <cols>
    <col min="1" max="1" width="4.7109375" customWidth="1"/>
    <col min="2" max="2" width="45.28515625" customWidth="1"/>
    <col min="3" max="3" width="10.28515625" customWidth="1"/>
    <col min="4" max="4" width="9" customWidth="1"/>
    <col min="5" max="5" width="13.7109375" customWidth="1"/>
    <col min="6" max="6" width="15" customWidth="1"/>
    <col min="7" max="7" width="16.85546875" customWidth="1"/>
  </cols>
  <sheetData>
    <row r="1" spans="1:10">
      <c r="A1" s="372" t="s">
        <v>0</v>
      </c>
      <c r="B1" s="372"/>
      <c r="C1" s="372"/>
      <c r="D1" s="372"/>
      <c r="E1" s="372"/>
      <c r="F1" s="372"/>
      <c r="G1" s="372"/>
    </row>
    <row r="2" spans="1:10" s="1" customFormat="1" ht="35.25" customHeight="1">
      <c r="A2" s="373" t="s">
        <v>349</v>
      </c>
      <c r="B2" s="373"/>
      <c r="C2" s="373"/>
      <c r="D2" s="373"/>
      <c r="E2" s="373"/>
      <c r="F2" s="373"/>
      <c r="G2" s="373"/>
      <c r="H2" s="8"/>
    </row>
    <row r="3" spans="1:10" ht="18.75">
      <c r="A3" s="1"/>
      <c r="B3" s="16" t="s">
        <v>36</v>
      </c>
      <c r="C3" s="5"/>
      <c r="D3" s="164"/>
      <c r="E3" s="164"/>
      <c r="F3" s="164"/>
      <c r="G3" s="164"/>
    </row>
    <row r="4" spans="1:10" ht="30" customHeight="1">
      <c r="A4" s="164">
        <v>1</v>
      </c>
      <c r="B4" s="171" t="s">
        <v>1</v>
      </c>
      <c r="C4" s="164" t="s">
        <v>2</v>
      </c>
      <c r="D4" s="344" t="s">
        <v>196</v>
      </c>
      <c r="E4" s="344"/>
      <c r="F4" s="344"/>
      <c r="G4" s="344"/>
      <c r="J4" t="s">
        <v>303</v>
      </c>
    </row>
    <row r="5" spans="1:10">
      <c r="A5" s="164">
        <v>2</v>
      </c>
      <c r="B5" s="171" t="s">
        <v>3</v>
      </c>
      <c r="C5" s="164"/>
      <c r="D5" s="413"/>
      <c r="E5" s="413"/>
      <c r="F5" s="413"/>
      <c r="G5" s="413"/>
    </row>
    <row r="6" spans="1:10">
      <c r="A6" s="164"/>
      <c r="B6" s="6" t="s">
        <v>99</v>
      </c>
      <c r="C6" s="164" t="s">
        <v>2</v>
      </c>
      <c r="D6" s="344" t="s">
        <v>4</v>
      </c>
      <c r="E6" s="344"/>
      <c r="F6" s="344"/>
      <c r="G6" s="344"/>
    </row>
    <row r="7" spans="1:10">
      <c r="A7" s="164"/>
      <c r="B7" s="6" t="s">
        <v>5</v>
      </c>
      <c r="C7" s="164" t="s">
        <v>2</v>
      </c>
      <c r="D7" s="344" t="s">
        <v>168</v>
      </c>
      <c r="E7" s="344"/>
      <c r="F7" s="344"/>
      <c r="G7" s="344"/>
    </row>
    <row r="8" spans="1:10">
      <c r="A8" s="164">
        <v>3</v>
      </c>
      <c r="B8" s="171" t="s">
        <v>6</v>
      </c>
      <c r="C8" s="164" t="s">
        <v>2</v>
      </c>
      <c r="D8" s="344" t="s">
        <v>197</v>
      </c>
      <c r="E8" s="344"/>
      <c r="F8" s="344"/>
      <c r="G8" s="344"/>
    </row>
    <row r="9" spans="1:10">
      <c r="A9" s="164">
        <v>4</v>
      </c>
      <c r="B9" s="171" t="s">
        <v>7</v>
      </c>
      <c r="C9" s="164" t="s">
        <v>2</v>
      </c>
      <c r="D9" s="452" t="s">
        <v>198</v>
      </c>
      <c r="E9" s="453"/>
      <c r="F9" s="453"/>
      <c r="G9" s="453"/>
    </row>
    <row r="10" spans="1:10" ht="13.5" customHeight="1">
      <c r="A10" s="164">
        <v>5</v>
      </c>
      <c r="B10" s="171" t="s">
        <v>8</v>
      </c>
      <c r="C10" s="164" t="s">
        <v>2</v>
      </c>
      <c r="D10" s="413" t="s">
        <v>213</v>
      </c>
      <c r="E10" s="413"/>
      <c r="F10" s="413"/>
      <c r="G10" s="413"/>
    </row>
    <row r="11" spans="1:10" ht="43.5" customHeight="1">
      <c r="A11" s="164">
        <v>6</v>
      </c>
      <c r="B11" s="161" t="s">
        <v>9</v>
      </c>
      <c r="C11" s="164" t="s">
        <v>2</v>
      </c>
      <c r="D11" s="454" t="s">
        <v>199</v>
      </c>
      <c r="E11" s="344"/>
      <c r="F11" s="344"/>
      <c r="G11" s="344"/>
    </row>
    <row r="12" spans="1:10" ht="19.5" customHeight="1">
      <c r="A12" s="164">
        <v>7</v>
      </c>
      <c r="B12" s="161" t="s">
        <v>31</v>
      </c>
      <c r="C12" s="164" t="s">
        <v>2</v>
      </c>
      <c r="D12" s="344" t="s">
        <v>200</v>
      </c>
      <c r="E12" s="344"/>
      <c r="F12" s="344"/>
      <c r="G12" s="344"/>
    </row>
    <row r="13" spans="1:10" ht="30.75" customHeight="1">
      <c r="A13" s="164">
        <v>8</v>
      </c>
      <c r="B13" s="161" t="s">
        <v>10</v>
      </c>
      <c r="C13" s="164" t="s">
        <v>2</v>
      </c>
      <c r="D13" s="344" t="s">
        <v>43</v>
      </c>
      <c r="E13" s="344"/>
      <c r="F13" s="344"/>
      <c r="G13" s="344"/>
    </row>
    <row r="14" spans="1:10" ht="18" customHeight="1">
      <c r="A14" s="164">
        <v>9</v>
      </c>
      <c r="B14" s="161" t="s">
        <v>20</v>
      </c>
      <c r="C14" s="164" t="s">
        <v>2</v>
      </c>
      <c r="D14" s="341" t="s">
        <v>201</v>
      </c>
      <c r="E14" s="341"/>
      <c r="F14" s="341"/>
      <c r="G14" s="341"/>
    </row>
    <row r="15" spans="1:10" ht="32.25" customHeight="1">
      <c r="A15" s="164">
        <v>10</v>
      </c>
      <c r="B15" s="161" t="s">
        <v>11</v>
      </c>
      <c r="C15" s="164" t="s">
        <v>2</v>
      </c>
      <c r="D15" s="341" t="s">
        <v>172</v>
      </c>
      <c r="E15" s="341"/>
      <c r="F15" s="341"/>
      <c r="G15" s="341"/>
    </row>
    <row r="16" spans="1:10" ht="33.75" customHeight="1">
      <c r="A16" s="164">
        <v>11</v>
      </c>
      <c r="B16" s="161" t="s">
        <v>37</v>
      </c>
      <c r="C16" s="164" t="s">
        <v>2</v>
      </c>
      <c r="D16" s="344" t="s">
        <v>38</v>
      </c>
      <c r="E16" s="344"/>
      <c r="F16" s="344"/>
      <c r="G16" s="344"/>
    </row>
    <row r="17" spans="1:12" ht="18.75">
      <c r="A17" s="65"/>
      <c r="B17" s="17" t="s">
        <v>12</v>
      </c>
      <c r="C17" s="169"/>
      <c r="D17" s="65"/>
      <c r="E17" s="1"/>
      <c r="F17" s="65"/>
      <c r="G17" s="65"/>
    </row>
    <row r="18" spans="1:12">
      <c r="A18" s="339" t="s">
        <v>13</v>
      </c>
      <c r="B18" s="339" t="s">
        <v>14</v>
      </c>
      <c r="C18" s="366" t="s">
        <v>15</v>
      </c>
      <c r="D18" s="366"/>
      <c r="E18" s="366"/>
      <c r="F18" s="366"/>
      <c r="G18" s="342" t="s">
        <v>18</v>
      </c>
    </row>
    <row r="19" spans="1:12" ht="42.75">
      <c r="A19" s="340"/>
      <c r="B19" s="340"/>
      <c r="C19" s="366" t="s">
        <v>16</v>
      </c>
      <c r="D19" s="366"/>
      <c r="E19" s="162" t="s">
        <v>17</v>
      </c>
      <c r="F19" s="162" t="s">
        <v>34</v>
      </c>
      <c r="G19" s="343"/>
    </row>
    <row r="20" spans="1:12">
      <c r="A20" s="170">
        <v>1</v>
      </c>
      <c r="B20" s="170">
        <v>2</v>
      </c>
      <c r="C20" s="366">
        <v>3</v>
      </c>
      <c r="D20" s="366"/>
      <c r="E20" s="162">
        <v>4</v>
      </c>
      <c r="F20" s="162">
        <v>5</v>
      </c>
      <c r="G20" s="162">
        <v>6</v>
      </c>
    </row>
    <row r="21" spans="1:12">
      <c r="A21" s="170">
        <v>1</v>
      </c>
      <c r="B21" s="173" t="s">
        <v>122</v>
      </c>
      <c r="C21" s="165"/>
      <c r="D21" s="166"/>
      <c r="E21" s="165"/>
      <c r="F21" s="165"/>
      <c r="G21" s="159"/>
    </row>
    <row r="22" spans="1:12" ht="51.75" customHeight="1">
      <c r="A22" s="18" t="s">
        <v>205</v>
      </c>
      <c r="B22" s="19" t="s">
        <v>202</v>
      </c>
      <c r="C22" s="486" t="s">
        <v>304</v>
      </c>
      <c r="D22" s="487"/>
      <c r="E22" s="328" t="s">
        <v>19</v>
      </c>
      <c r="F22" s="328" t="s">
        <v>304</v>
      </c>
      <c r="G22" s="456" t="s">
        <v>346</v>
      </c>
    </row>
    <row r="23" spans="1:12" ht="28.5" customHeight="1">
      <c r="A23" s="18" t="s">
        <v>206</v>
      </c>
      <c r="B23" s="19" t="s">
        <v>203</v>
      </c>
      <c r="C23" s="447" t="s">
        <v>370</v>
      </c>
      <c r="D23" s="448"/>
      <c r="E23" s="328" t="s">
        <v>19</v>
      </c>
      <c r="F23" s="331" t="s">
        <v>371</v>
      </c>
      <c r="G23" s="484"/>
    </row>
    <row r="24" spans="1:12" ht="22.5" customHeight="1">
      <c r="A24" s="170">
        <v>2</v>
      </c>
      <c r="B24" s="26" t="s">
        <v>204</v>
      </c>
      <c r="C24" s="172"/>
      <c r="D24" s="168"/>
      <c r="E24" s="167"/>
      <c r="F24" s="172"/>
      <c r="G24" s="484"/>
      <c r="L24" t="s">
        <v>285</v>
      </c>
    </row>
    <row r="25" spans="1:12" ht="38.25" customHeight="1">
      <c r="A25" s="18" t="s">
        <v>205</v>
      </c>
      <c r="B25" s="20" t="s">
        <v>207</v>
      </c>
      <c r="C25" s="486" t="s">
        <v>300</v>
      </c>
      <c r="D25" s="487"/>
      <c r="E25" s="115" t="s">
        <v>19</v>
      </c>
      <c r="F25" s="296" t="s">
        <v>306</v>
      </c>
      <c r="G25" s="484"/>
    </row>
    <row r="26" spans="1:12" ht="46.5" customHeight="1">
      <c r="A26" s="18" t="s">
        <v>206</v>
      </c>
      <c r="B26" s="20" t="s">
        <v>210</v>
      </c>
      <c r="C26" s="486" t="s">
        <v>300</v>
      </c>
      <c r="D26" s="487"/>
      <c r="E26" s="115" t="s">
        <v>19</v>
      </c>
      <c r="F26" s="296" t="s">
        <v>300</v>
      </c>
      <c r="G26" s="484"/>
    </row>
    <row r="27" spans="1:12" ht="28.5" customHeight="1">
      <c r="A27" s="18" t="s">
        <v>208</v>
      </c>
      <c r="B27" s="20" t="s">
        <v>211</v>
      </c>
      <c r="C27" s="486" t="s">
        <v>300</v>
      </c>
      <c r="D27" s="487"/>
      <c r="E27" s="285" t="s">
        <v>19</v>
      </c>
      <c r="F27" s="283" t="s">
        <v>300</v>
      </c>
      <c r="G27" s="484"/>
    </row>
    <row r="28" spans="1:12" ht="54" customHeight="1">
      <c r="A28" s="18" t="s">
        <v>209</v>
      </c>
      <c r="B28" s="20" t="s">
        <v>212</v>
      </c>
      <c r="C28" s="486" t="s">
        <v>300</v>
      </c>
      <c r="D28" s="487"/>
      <c r="E28" s="290" t="s">
        <v>19</v>
      </c>
      <c r="F28" s="296" t="s">
        <v>300</v>
      </c>
      <c r="G28" s="485"/>
    </row>
    <row r="29" spans="1:12" s="31" customFormat="1">
      <c r="A29" s="64"/>
      <c r="B29" s="29" t="s">
        <v>35</v>
      </c>
      <c r="C29" s="147"/>
      <c r="D29" s="148"/>
      <c r="E29" s="148"/>
      <c r="F29" s="149">
        <v>1</v>
      </c>
      <c r="G29" s="145">
        <v>814</v>
      </c>
    </row>
    <row r="30" spans="1:12">
      <c r="A30" s="164"/>
      <c r="B30" s="171"/>
      <c r="C30" s="171"/>
      <c r="D30" s="164"/>
      <c r="E30" s="164"/>
      <c r="F30" s="164"/>
      <c r="G30" s="223"/>
    </row>
    <row r="31" spans="1:12" ht="18.75">
      <c r="A31" s="164"/>
      <c r="B31" s="16" t="s">
        <v>39</v>
      </c>
      <c r="C31" s="171"/>
      <c r="D31" s="164"/>
      <c r="E31" s="164"/>
      <c r="F31" s="164"/>
      <c r="G31" s="164"/>
    </row>
    <row r="32" spans="1:12" ht="42.75">
      <c r="A32" s="170" t="s">
        <v>13</v>
      </c>
      <c r="B32" s="170" t="s">
        <v>21</v>
      </c>
      <c r="C32" s="362" t="s">
        <v>22</v>
      </c>
      <c r="D32" s="363"/>
      <c r="E32" s="170" t="s">
        <v>193</v>
      </c>
      <c r="F32" s="170" t="s">
        <v>23</v>
      </c>
      <c r="G32" s="10"/>
    </row>
    <row r="33" spans="1:8" s="31" customFormat="1" ht="15" customHeight="1">
      <c r="A33" s="64" t="s">
        <v>45</v>
      </c>
      <c r="B33" s="29" t="s">
        <v>103</v>
      </c>
      <c r="C33" s="359"/>
      <c r="D33" s="360"/>
      <c r="E33" s="210">
        <v>724.28</v>
      </c>
      <c r="F33" s="211"/>
      <c r="G33" s="65"/>
    </row>
    <row r="34" spans="1:8" s="31" customFormat="1">
      <c r="A34" s="64" t="s">
        <v>46</v>
      </c>
      <c r="B34" s="29" t="s">
        <v>106</v>
      </c>
      <c r="C34" s="359" t="s">
        <v>336</v>
      </c>
      <c r="D34" s="360"/>
      <c r="E34" s="210">
        <v>32.299999999999997</v>
      </c>
      <c r="F34" s="211"/>
      <c r="G34" s="65"/>
    </row>
    <row r="35" spans="1:8" s="31" customFormat="1">
      <c r="A35" s="64"/>
      <c r="B35" s="29"/>
      <c r="C35" s="359" t="s">
        <v>331</v>
      </c>
      <c r="D35" s="360"/>
      <c r="E35" s="306">
        <v>25.65</v>
      </c>
      <c r="F35" s="310"/>
      <c r="G35" s="65"/>
    </row>
    <row r="36" spans="1:8" s="31" customFormat="1">
      <c r="A36" s="64"/>
      <c r="B36" s="29"/>
      <c r="C36" s="488">
        <v>43103</v>
      </c>
      <c r="D36" s="360"/>
      <c r="E36" s="306">
        <v>31.77</v>
      </c>
      <c r="F36" s="310"/>
      <c r="G36" s="65"/>
    </row>
    <row r="37" spans="1:8" s="31" customFormat="1">
      <c r="A37" s="209"/>
      <c r="B37" s="24" t="s">
        <v>252</v>
      </c>
      <c r="C37" s="353" t="s">
        <v>19</v>
      </c>
      <c r="D37" s="354"/>
      <c r="E37" s="212">
        <f>SUM(E33:E36)</f>
        <v>813.99999999999989</v>
      </c>
      <c r="F37" s="131" t="s">
        <v>19</v>
      </c>
      <c r="G37" s="65"/>
    </row>
    <row r="38" spans="1:8">
      <c r="A38" s="61"/>
      <c r="B38" s="13"/>
      <c r="C38" s="160"/>
      <c r="D38" s="61"/>
      <c r="E38" s="14"/>
      <c r="F38" s="12"/>
      <c r="G38" s="164"/>
    </row>
    <row r="39" spans="1:8" ht="18.75">
      <c r="A39" s="164"/>
      <c r="B39" s="16" t="s">
        <v>40</v>
      </c>
      <c r="C39" s="379" t="s">
        <v>47</v>
      </c>
      <c r="D39" s="379"/>
      <c r="E39" s="164"/>
      <c r="F39" s="164"/>
      <c r="G39" s="164"/>
    </row>
    <row r="40" spans="1:8">
      <c r="A40" s="164"/>
      <c r="B40" s="164" t="s">
        <v>41</v>
      </c>
      <c r="C40" s="171"/>
      <c r="D40" s="164"/>
      <c r="E40" s="164"/>
      <c r="F40" s="164" t="s">
        <v>41</v>
      </c>
      <c r="G40" s="164"/>
    </row>
    <row r="41" spans="1:8">
      <c r="A41" s="164"/>
      <c r="B41" s="164" t="s">
        <v>24</v>
      </c>
      <c r="C41" s="171"/>
      <c r="D41" s="164"/>
      <c r="E41" s="164"/>
      <c r="F41" s="164" t="s">
        <v>25</v>
      </c>
      <c r="G41" s="164"/>
    </row>
    <row r="42" spans="1:8">
      <c r="A42" s="164"/>
      <c r="B42" s="164" t="s">
        <v>50</v>
      </c>
      <c r="C42" s="171"/>
      <c r="D42" s="164"/>
      <c r="E42" s="164"/>
      <c r="F42" s="193" t="s">
        <v>240</v>
      </c>
      <c r="G42" s="164"/>
    </row>
    <row r="43" spans="1:8" s="1" customFormat="1">
      <c r="A43" s="164"/>
      <c r="B43" s="164"/>
      <c r="C43" s="171"/>
      <c r="D43" s="164"/>
      <c r="E43" s="164"/>
      <c r="F43" s="164"/>
      <c r="G43" s="164"/>
    </row>
    <row r="44" spans="1:8">
      <c r="A44" s="164"/>
      <c r="B44" s="171"/>
      <c r="C44" s="171"/>
      <c r="D44" s="164"/>
      <c r="E44" s="164"/>
      <c r="F44" s="164"/>
      <c r="G44" s="164"/>
    </row>
    <row r="45" spans="1:8" s="62" customFormat="1" ht="15" customHeight="1">
      <c r="A45" s="61"/>
      <c r="B45" s="163" t="s">
        <v>90</v>
      </c>
      <c r="C45" s="374" t="s">
        <v>96</v>
      </c>
      <c r="D45" s="374"/>
      <c r="E45" s="374"/>
      <c r="F45" s="375" t="s">
        <v>98</v>
      </c>
      <c r="G45" s="374"/>
    </row>
    <row r="46" spans="1:8" s="62" customFormat="1">
      <c r="A46" s="61"/>
      <c r="B46" s="163" t="s">
        <v>94</v>
      </c>
      <c r="C46" s="374" t="s">
        <v>97</v>
      </c>
      <c r="D46" s="374"/>
      <c r="E46" s="374"/>
      <c r="F46" s="374" t="s">
        <v>97</v>
      </c>
      <c r="G46" s="374"/>
      <c r="H46" s="61"/>
    </row>
    <row r="47" spans="1:8" s="62" customFormat="1">
      <c r="A47" s="61"/>
      <c r="B47" s="163" t="s">
        <v>95</v>
      </c>
      <c r="C47" s="374" t="s">
        <v>95</v>
      </c>
      <c r="D47" s="374"/>
      <c r="E47" s="374"/>
      <c r="F47" s="374" t="s">
        <v>95</v>
      </c>
      <c r="G47" s="374"/>
      <c r="H47" s="61"/>
    </row>
    <row r="48" spans="1:8" ht="9" customHeight="1">
      <c r="A48" s="164"/>
      <c r="B48" s="171"/>
      <c r="C48" s="411"/>
      <c r="D48" s="411"/>
      <c r="E48" s="411"/>
      <c r="F48" s="411"/>
      <c r="G48" s="164"/>
    </row>
    <row r="49" spans="1:7" ht="30">
      <c r="A49" s="164"/>
      <c r="B49" s="29" t="s">
        <v>62</v>
      </c>
      <c r="C49" s="380"/>
      <c r="D49" s="380"/>
      <c r="E49" s="380"/>
      <c r="F49" s="380"/>
      <c r="G49" s="380"/>
    </row>
    <row r="50" spans="1:7">
      <c r="A50" s="164"/>
      <c r="B50" s="59" t="s">
        <v>26</v>
      </c>
      <c r="C50" s="381" t="s">
        <v>375</v>
      </c>
      <c r="D50" s="382"/>
      <c r="E50" s="382"/>
      <c r="F50" s="382"/>
      <c r="G50" s="383"/>
    </row>
    <row r="51" spans="1:7">
      <c r="A51" s="164"/>
      <c r="B51" s="59" t="s">
        <v>27</v>
      </c>
      <c r="C51" s="381" t="s">
        <v>51</v>
      </c>
      <c r="D51" s="382"/>
      <c r="E51" s="382"/>
      <c r="F51" s="382"/>
      <c r="G51" s="383"/>
    </row>
    <row r="52" spans="1:7">
      <c r="A52" s="164"/>
      <c r="B52" s="59" t="s">
        <v>28</v>
      </c>
      <c r="C52" s="381"/>
      <c r="D52" s="382"/>
      <c r="E52" s="382"/>
      <c r="F52" s="382"/>
      <c r="G52" s="383"/>
    </row>
    <row r="53" spans="1:7">
      <c r="A53" s="164"/>
      <c r="B53" s="59" t="s">
        <v>29</v>
      </c>
      <c r="C53" s="381" t="s">
        <v>52</v>
      </c>
      <c r="D53" s="382"/>
      <c r="E53" s="382"/>
      <c r="F53" s="382"/>
      <c r="G53" s="383"/>
    </row>
    <row r="54" spans="1:7">
      <c r="A54" s="164"/>
      <c r="B54" s="59" t="s">
        <v>30</v>
      </c>
      <c r="C54" s="380"/>
      <c r="D54" s="380"/>
      <c r="E54" s="380"/>
      <c r="F54" s="380"/>
      <c r="G54" s="380"/>
    </row>
    <row r="55" spans="1:7">
      <c r="A55" s="164"/>
      <c r="B55" s="171"/>
      <c r="C55" s="171"/>
      <c r="D55" s="164"/>
      <c r="E55" s="164"/>
      <c r="F55" s="164"/>
      <c r="G55" s="164"/>
    </row>
    <row r="56" spans="1:7">
      <c r="A56" s="15"/>
      <c r="B56" s="171"/>
      <c r="C56" s="171"/>
      <c r="D56" s="164"/>
      <c r="E56" s="164"/>
      <c r="F56" s="164"/>
      <c r="G56" s="164"/>
    </row>
  </sheetData>
  <mergeCells count="48">
    <mergeCell ref="D13:G13"/>
    <mergeCell ref="A1:G1"/>
    <mergeCell ref="A2:G2"/>
    <mergeCell ref="D4:G4"/>
    <mergeCell ref="D5:G5"/>
    <mergeCell ref="D6:G6"/>
    <mergeCell ref="D7:G7"/>
    <mergeCell ref="D8:G8"/>
    <mergeCell ref="D9:G9"/>
    <mergeCell ref="D10:G10"/>
    <mergeCell ref="D11:G11"/>
    <mergeCell ref="D12:G12"/>
    <mergeCell ref="D14:G14"/>
    <mergeCell ref="D15:G15"/>
    <mergeCell ref="D16:G16"/>
    <mergeCell ref="A18:A19"/>
    <mergeCell ref="B18:B19"/>
    <mergeCell ref="C18:F18"/>
    <mergeCell ref="G18:G19"/>
    <mergeCell ref="C19:D19"/>
    <mergeCell ref="C20:D20"/>
    <mergeCell ref="C22:D22"/>
    <mergeCell ref="C23:D23"/>
    <mergeCell ref="C25:D25"/>
    <mergeCell ref="C26:D26"/>
    <mergeCell ref="C54:G54"/>
    <mergeCell ref="C49:G49"/>
    <mergeCell ref="C33:D33"/>
    <mergeCell ref="C34:D34"/>
    <mergeCell ref="C39:D39"/>
    <mergeCell ref="C45:E45"/>
    <mergeCell ref="F45:G45"/>
    <mergeCell ref="C46:E46"/>
    <mergeCell ref="F46:G46"/>
    <mergeCell ref="C47:E47"/>
    <mergeCell ref="F47:G47"/>
    <mergeCell ref="C48:F48"/>
    <mergeCell ref="C37:D37"/>
    <mergeCell ref="G22:G28"/>
    <mergeCell ref="C50:G50"/>
    <mergeCell ref="C51:G51"/>
    <mergeCell ref="C52:G52"/>
    <mergeCell ref="C53:G53"/>
    <mergeCell ref="C32:D32"/>
    <mergeCell ref="C27:D27"/>
    <mergeCell ref="C28:D28"/>
    <mergeCell ref="C35:D35"/>
    <mergeCell ref="C36:D36"/>
  </mergeCells>
  <printOptions horizontalCentered="1" gridLines="1"/>
  <pageMargins left="0.7" right="0.45" top="0.2" bottom="0" header="0.3" footer="0.05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Anini-Dambuine</vt:lpstr>
      <vt:lpstr>vkv changlang</vt:lpstr>
      <vt:lpstr>GHS Hawai</vt:lpstr>
      <vt:lpstr>HA to Echigo</vt:lpstr>
      <vt:lpstr>Changlang-Khimiyang</vt:lpstr>
      <vt:lpstr>Manchal Adm Bridge</vt:lpstr>
      <vt:lpstr>Road from Kanubari to Bogapani</vt:lpstr>
      <vt:lpstr>Sumhak to Shalom</vt:lpstr>
      <vt:lpstr>vkv- ldg</vt:lpstr>
      <vt:lpstr>Multi Sport Complex at Namsai</vt:lpstr>
      <vt:lpstr>'Changlang-Khimiyang'!Print_Area</vt:lpstr>
      <vt:lpstr>'HA to Echigo'!Print_Area</vt:lpstr>
      <vt:lpstr>'Manchal Adm Bridge'!Print_Area</vt:lpstr>
      <vt:lpstr>'Multi Sport Complex at Namsai'!Print_Area</vt:lpstr>
      <vt:lpstr>'Road from Kanubari to Bogapani'!Print_Area</vt:lpstr>
      <vt:lpstr>'Sumhak to Shalom'!Print_Area</vt:lpstr>
      <vt:lpstr>'vkv changlang'!Print_Area</vt:lpstr>
      <vt:lpstr>'vkv- ldg'!Print_Area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ACCOUNTS SECTION</dc:creator>
  <cp:lastModifiedBy>Admin</cp:lastModifiedBy>
  <cp:lastPrinted>2010-08-11T18:40:38Z</cp:lastPrinted>
  <dcterms:created xsi:type="dcterms:W3CDTF">2013-04-29T04:51:13Z</dcterms:created>
  <dcterms:modified xsi:type="dcterms:W3CDTF">2018-10-04T07:20:05Z</dcterms:modified>
</cp:coreProperties>
</file>